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i\Documents\My Webs\LGA NEW\results 2018\"/>
    </mc:Choice>
  </mc:AlternateContent>
  <xr:revisionPtr revIDLastSave="0" documentId="8_{C5BBF9A0-56DD-49DA-88A4-73D880D0D74A}" xr6:coauthVersionLast="36" xr6:coauthVersionMax="36" xr10:uidLastSave="{00000000-0000-0000-0000-000000000000}"/>
  <bookViews>
    <workbookView xWindow="0" yWindow="0" windowWidth="21570" windowHeight="7980" xr2:uid="{6B56FF18-5D02-4FA3-909D-698E3498E3E6}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0" i="1" l="1"/>
  <c r="F60" i="1"/>
  <c r="G60" i="1"/>
  <c r="H60" i="1"/>
  <c r="I60" i="1" s="1"/>
  <c r="K60" i="1"/>
  <c r="E61" i="1"/>
  <c r="F61" i="1"/>
  <c r="I61" i="1" s="1"/>
  <c r="G61" i="1"/>
  <c r="H61" i="1"/>
  <c r="K61" i="1"/>
  <c r="E62" i="1"/>
  <c r="F62" i="1"/>
  <c r="G62" i="1"/>
  <c r="H62" i="1"/>
  <c r="I62" i="1" s="1"/>
  <c r="K62" i="1"/>
  <c r="E63" i="1"/>
  <c r="F63" i="1"/>
  <c r="G63" i="1"/>
  <c r="H63" i="1"/>
  <c r="I63" i="1" s="1"/>
  <c r="K63" i="1"/>
  <c r="E64" i="1"/>
  <c r="F64" i="1"/>
  <c r="G64" i="1"/>
  <c r="H64" i="1"/>
  <c r="I64" i="1" s="1"/>
  <c r="K64" i="1"/>
  <c r="E65" i="1"/>
  <c r="F65" i="1"/>
  <c r="G65" i="1"/>
  <c r="H65" i="1"/>
  <c r="I65" i="1" s="1"/>
  <c r="L60" i="1" s="1"/>
  <c r="K65" i="1"/>
  <c r="E67" i="1"/>
  <c r="F67" i="1"/>
  <c r="I67" i="1" s="1"/>
  <c r="G67" i="1"/>
  <c r="H67" i="1"/>
  <c r="H70" i="1" s="1"/>
  <c r="E68" i="1"/>
  <c r="F68" i="1"/>
  <c r="G68" i="1"/>
  <c r="I68" i="1" s="1"/>
  <c r="H68" i="1"/>
  <c r="E69" i="1"/>
  <c r="F69" i="1"/>
  <c r="F70" i="1" s="1"/>
  <c r="G69" i="1"/>
  <c r="H69" i="1"/>
  <c r="E70" i="1"/>
  <c r="E72" i="1"/>
  <c r="F72" i="1"/>
  <c r="I72" i="1" s="1"/>
  <c r="G72" i="1"/>
  <c r="H72" i="1"/>
  <c r="E73" i="1"/>
  <c r="F73" i="1"/>
  <c r="G73" i="1"/>
  <c r="I73" i="1" s="1"/>
  <c r="H73" i="1"/>
  <c r="E74" i="1"/>
  <c r="F74" i="1"/>
  <c r="F76" i="1" s="1"/>
  <c r="G74" i="1"/>
  <c r="H74" i="1"/>
  <c r="E75" i="1"/>
  <c r="E76" i="1" s="1"/>
  <c r="F75" i="1"/>
  <c r="G75" i="1"/>
  <c r="H75" i="1"/>
  <c r="I75" i="1"/>
  <c r="H76" i="1"/>
  <c r="E78" i="1"/>
  <c r="E83" i="1" s="1"/>
  <c r="I83" i="1" s="1"/>
  <c r="L63" i="1" s="1"/>
  <c r="F78" i="1"/>
  <c r="G78" i="1"/>
  <c r="G83" i="1" s="1"/>
  <c r="H78" i="1"/>
  <c r="E79" i="1"/>
  <c r="F79" i="1"/>
  <c r="I79" i="1" s="1"/>
  <c r="G79" i="1"/>
  <c r="H79" i="1"/>
  <c r="E80" i="1"/>
  <c r="I80" i="1" s="1"/>
  <c r="F80" i="1"/>
  <c r="G80" i="1"/>
  <c r="H80" i="1"/>
  <c r="E81" i="1"/>
  <c r="F81" i="1"/>
  <c r="I81" i="1" s="1"/>
  <c r="G81" i="1"/>
  <c r="H81" i="1"/>
  <c r="H83" i="1" s="1"/>
  <c r="E82" i="1"/>
  <c r="F82" i="1"/>
  <c r="G82" i="1"/>
  <c r="I82" i="1" s="1"/>
  <c r="H82" i="1"/>
  <c r="F83" i="1"/>
  <c r="E85" i="1"/>
  <c r="I85" i="1" s="1"/>
  <c r="F85" i="1"/>
  <c r="G85" i="1"/>
  <c r="H85" i="1"/>
  <c r="E86" i="1"/>
  <c r="F86" i="1"/>
  <c r="G86" i="1"/>
  <c r="H86" i="1"/>
  <c r="I86" i="1" s="1"/>
  <c r="E87" i="1"/>
  <c r="F87" i="1"/>
  <c r="G87" i="1"/>
  <c r="I87" i="1" s="1"/>
  <c r="H87" i="1"/>
  <c r="E88" i="1"/>
  <c r="F88" i="1"/>
  <c r="F89" i="1" s="1"/>
  <c r="G88" i="1"/>
  <c r="H88" i="1"/>
  <c r="E89" i="1"/>
  <c r="E91" i="1"/>
  <c r="F91" i="1"/>
  <c r="F96" i="1" s="1"/>
  <c r="G91" i="1"/>
  <c r="H91" i="1"/>
  <c r="I91" i="1" s="1"/>
  <c r="E92" i="1"/>
  <c r="F92" i="1"/>
  <c r="G92" i="1"/>
  <c r="I92" i="1" s="1"/>
  <c r="H92" i="1"/>
  <c r="E93" i="1"/>
  <c r="F93" i="1"/>
  <c r="I93" i="1" s="1"/>
  <c r="G93" i="1"/>
  <c r="H93" i="1"/>
  <c r="E94" i="1"/>
  <c r="E96" i="1" s="1"/>
  <c r="F94" i="1"/>
  <c r="G94" i="1"/>
  <c r="H94" i="1"/>
  <c r="E95" i="1"/>
  <c r="F95" i="1"/>
  <c r="G95" i="1"/>
  <c r="H95" i="1"/>
  <c r="I95" i="1" s="1"/>
  <c r="G96" i="1"/>
  <c r="I96" i="1" l="1"/>
  <c r="L65" i="1" s="1"/>
  <c r="I70" i="1"/>
  <c r="L61" i="1" s="1"/>
  <c r="H89" i="1"/>
  <c r="I88" i="1"/>
  <c r="G76" i="1"/>
  <c r="I76" i="1" s="1"/>
  <c r="L62" i="1" s="1"/>
  <c r="I74" i="1"/>
  <c r="I69" i="1"/>
  <c r="I94" i="1"/>
  <c r="G89" i="1"/>
  <c r="I89" i="1" s="1"/>
  <c r="L64" i="1" s="1"/>
  <c r="M64" i="1" s="1"/>
  <c r="I78" i="1"/>
  <c r="G70" i="1"/>
  <c r="H96" i="1"/>
  <c r="M62" i="1" l="1"/>
  <c r="M60" i="1"/>
  <c r="M63" i="1"/>
  <c r="M65" i="1"/>
  <c r="M61" i="1"/>
</calcChain>
</file>

<file path=xl/sharedStrings.xml><?xml version="1.0" encoding="utf-8"?>
<sst xmlns="http://schemas.openxmlformats.org/spreadsheetml/2006/main" count="355" uniqueCount="123">
  <si>
    <t>Vault</t>
  </si>
  <si>
    <t>Bars</t>
  </si>
  <si>
    <t>Beam</t>
  </si>
  <si>
    <t>Floor</t>
  </si>
  <si>
    <t>Total</t>
  </si>
  <si>
    <t>Level 2</t>
  </si>
  <si>
    <t>Position</t>
  </si>
  <si>
    <t>Madison Jurkowski</t>
  </si>
  <si>
    <t>Coalville</t>
  </si>
  <si>
    <t/>
  </si>
  <si>
    <t>Abigail Barham</t>
  </si>
  <si>
    <t>H&amp;B</t>
  </si>
  <si>
    <t>Daisy Greaves</t>
  </si>
  <si>
    <t>Evie Axton</t>
  </si>
  <si>
    <t>Jodie Iveson</t>
  </si>
  <si>
    <t>TOTALS</t>
  </si>
  <si>
    <t>Molly Carey</t>
  </si>
  <si>
    <t>Emily Quinn</t>
  </si>
  <si>
    <t>Natasha Higgns</t>
  </si>
  <si>
    <t>Mia Hancox</t>
  </si>
  <si>
    <t>Ellie Grassby</t>
  </si>
  <si>
    <t>Megan Braithwaite</t>
  </si>
  <si>
    <t>Coalville Pink</t>
  </si>
  <si>
    <t>Level 4</t>
  </si>
  <si>
    <t>Bethan Dodds</t>
  </si>
  <si>
    <t>Jessica Pole</t>
  </si>
  <si>
    <t>Coalville Silver</t>
  </si>
  <si>
    <t>Lily Kenney</t>
  </si>
  <si>
    <t>GymZone &amp; Ratae</t>
  </si>
  <si>
    <t>Ella Rollings</t>
  </si>
  <si>
    <t>H&amp;B White</t>
  </si>
  <si>
    <t>H&amp;B Blue</t>
  </si>
  <si>
    <t>Olivia Harris</t>
  </si>
  <si>
    <t>Saskia Jarram</t>
  </si>
  <si>
    <t>Jessica Morrell</t>
  </si>
  <si>
    <t>Mia Axton</t>
  </si>
  <si>
    <t>Molly Wilkinson</t>
  </si>
  <si>
    <t>Evie Taylor</t>
  </si>
  <si>
    <t>Jagoda Woloszyk</t>
  </si>
  <si>
    <t>Isabella Brady</t>
  </si>
  <si>
    <t>Laura Goralska</t>
  </si>
  <si>
    <t>Lily Philpott</t>
  </si>
  <si>
    <t>Ella Thompson</t>
  </si>
  <si>
    <t>Amber Stevenson</t>
  </si>
  <si>
    <t>Sophie Hodgson</t>
  </si>
  <si>
    <t>Lacey Shilcock</t>
  </si>
  <si>
    <t>Chloe Moore</t>
  </si>
  <si>
    <t>Alice Kilby</t>
  </si>
  <si>
    <t>Lucy Gould</t>
  </si>
  <si>
    <t>Orlagh Wright</t>
  </si>
  <si>
    <t>Paige Shilcock</t>
  </si>
  <si>
    <t>Tianne Mayers</t>
  </si>
  <si>
    <t>TOTALS (4 to count)</t>
  </si>
  <si>
    <t>Suren Tunnicliffe</t>
  </si>
  <si>
    <t>Ruby Smith</t>
  </si>
  <si>
    <t>Charley Kirk</t>
  </si>
  <si>
    <t>Alia Disu</t>
  </si>
  <si>
    <t>Lottie Pinchess</t>
  </si>
  <si>
    <t>Brogan Hogan</t>
  </si>
  <si>
    <t>Level 3</t>
  </si>
  <si>
    <t>TOTALS (3 to count)</t>
  </si>
  <si>
    <t>5+</t>
  </si>
  <si>
    <t>Sophie Tweddle</t>
  </si>
  <si>
    <t>Kiera Bowman</t>
  </si>
  <si>
    <t>Eva George</t>
  </si>
  <si>
    <t>Ava Carey</t>
  </si>
  <si>
    <t>Aime Akin-Cole</t>
  </si>
  <si>
    <t>H&amp;B Red</t>
  </si>
  <si>
    <t>Grace Tomlinson</t>
  </si>
  <si>
    <t>Rebecca Leeder</t>
  </si>
  <si>
    <t>Charlotte Copson</t>
  </si>
  <si>
    <t>Callie Robinson</t>
  </si>
  <si>
    <t>OLGC</t>
  </si>
  <si>
    <t>Ruby Hirst</t>
  </si>
  <si>
    <t>Amelie Hagos</t>
  </si>
  <si>
    <t>Juliette Ward</t>
  </si>
  <si>
    <t>Bianca Filote</t>
  </si>
  <si>
    <t>Tia Chapman</t>
  </si>
  <si>
    <t>Annie-Rose Reddin</t>
  </si>
  <si>
    <t>Olive Roberts</t>
  </si>
  <si>
    <t>Shailee Yadav</t>
  </si>
  <si>
    <t>SiuYing Wan</t>
  </si>
  <si>
    <t>Paige Ayers-Jardin</t>
  </si>
  <si>
    <t>Hollie Straw</t>
  </si>
  <si>
    <t>Amber Norris</t>
  </si>
  <si>
    <t>Gracie Bettis</t>
  </si>
  <si>
    <t>Amelia Allen</t>
  </si>
  <si>
    <t>Lucy Robson</t>
  </si>
  <si>
    <t>Amelie Clarkson</t>
  </si>
  <si>
    <t>India Pearson</t>
  </si>
  <si>
    <t>Level 5+</t>
  </si>
  <si>
    <t>Paige Fisher</t>
  </si>
  <si>
    <t>Level 5</t>
  </si>
  <si>
    <t>Evie Cox</t>
  </si>
  <si>
    <t>Nyah Jordan</t>
  </si>
  <si>
    <t>Lilia Wilkins</t>
  </si>
  <si>
    <t>Oakham</t>
  </si>
  <si>
    <t>Polly Armson</t>
  </si>
  <si>
    <t>Chloe Harmer</t>
  </si>
  <si>
    <t>Ruby Barrett</t>
  </si>
  <si>
    <t>Lorena Blaza</t>
  </si>
  <si>
    <t>Bibi Healey</t>
  </si>
  <si>
    <t>Betsy Healey</t>
  </si>
  <si>
    <t>Grace Pressland</t>
  </si>
  <si>
    <t>Daisy Ward</t>
  </si>
  <si>
    <t>Riya Hirani</t>
  </si>
  <si>
    <t>Bella Okuniewska</t>
  </si>
  <si>
    <t>Eva Richmond</t>
  </si>
  <si>
    <t>Yasmin Ahmed</t>
  </si>
  <si>
    <t>Amy Brocksopp</t>
  </si>
  <si>
    <t>Zena Wightman</t>
  </si>
  <si>
    <t>Amy Collins</t>
  </si>
  <si>
    <t>Emma Wallis</t>
  </si>
  <si>
    <t>Scarlett Carter</t>
  </si>
  <si>
    <t>Alicia Guintoli</t>
  </si>
  <si>
    <t>Isla Kendall</t>
  </si>
  <si>
    <t>Teagan O’Donovan</t>
  </si>
  <si>
    <t>Eryn Gent</t>
  </si>
  <si>
    <t>Phoebe Bourne</t>
  </si>
  <si>
    <t>Kasey Wrigglesworth</t>
  </si>
  <si>
    <t>Darcy Orgill</t>
  </si>
  <si>
    <t>Chloe Keeble</t>
  </si>
  <si>
    <t xml:space="preserve">Ursula Szalranek Murray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</si>
</sst>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2" fillId="0" borderId="0" xfId="0" applyFont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0" fillId="0" borderId="5" xfId="0" applyFont="1" applyFill="1" applyBorder="1"/>
    <xf numFmtId="0" fontId="0" fillId="0" borderId="6" xfId="0" applyFont="1" applyFill="1" applyBorder="1" applyAlignment="1">
      <alignment horizontal="center" vertical="center"/>
    </xf>
    <xf numFmtId="0" fontId="0" fillId="0" borderId="2" xfId="0" applyFont="1" applyFill="1" applyBorder="1"/>
    <xf numFmtId="0" fontId="0" fillId="0" borderId="3" xfId="0" applyFont="1" applyFill="1" applyBorder="1" applyAlignment="1">
      <alignment horizontal="center" vertical="center"/>
    </xf>
    <xf numFmtId="0" fontId="2" fillId="0" borderId="4" xfId="0" applyFont="1" applyFill="1" applyBorder="1"/>
    <xf numFmtId="0" fontId="2" fillId="0" borderId="1" xfId="0" applyFont="1" applyFill="1" applyBorder="1"/>
    <xf numFmtId="2" fontId="0" fillId="0" borderId="0" xfId="0" applyNumberFormat="1"/>
    <xf numFmtId="2" fontId="2" fillId="0" borderId="0" xfId="0" applyNumberFormat="1" applyFont="1"/>
    <xf numFmtId="2" fontId="0" fillId="0" borderId="5" xfId="0" applyNumberFormat="1" applyFont="1" applyFill="1" applyBorder="1"/>
  </cellXfs>
  <cellStyles count="1">
    <cellStyle name="Normal" xfId="0" builtinId="0"/>
  </cellStyles>
  <dxfs count="6"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nni/AppData/Local/Microsoft/Windows/INetCache/IE/85DN74N3/LGA%20Team%20Comp%2016.9.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und 1"/>
      <sheetName val="Round 2"/>
      <sheetName val="Round 3"/>
      <sheetName val="Round 3 Boys"/>
      <sheetName val="Round 1 Input"/>
      <sheetName val="Round 2 Input"/>
      <sheetName val="Round 3 - Input"/>
      <sheetName val="Round 3 Boys Input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D3">
            <v>12</v>
          </cell>
          <cell r="E3">
            <v>0.7</v>
          </cell>
          <cell r="F3">
            <v>0.6</v>
          </cell>
          <cell r="G3">
            <v>13.5</v>
          </cell>
          <cell r="H3">
            <v>0.8</v>
          </cell>
          <cell r="I3">
            <v>0.9</v>
          </cell>
          <cell r="J3">
            <v>14</v>
          </cell>
          <cell r="K3">
            <v>2.9</v>
          </cell>
          <cell r="L3">
            <v>2.6</v>
          </cell>
          <cell r="M3">
            <v>12.8</v>
          </cell>
          <cell r="N3">
            <v>1.7</v>
          </cell>
          <cell r="O3">
            <v>2</v>
          </cell>
        </row>
        <row r="4">
          <cell r="D4">
            <v>12.8</v>
          </cell>
          <cell r="E4">
            <v>0.9</v>
          </cell>
          <cell r="F4">
            <v>1</v>
          </cell>
          <cell r="G4">
            <v>13.5</v>
          </cell>
          <cell r="H4">
            <v>0.9</v>
          </cell>
          <cell r="I4">
            <v>0.9</v>
          </cell>
          <cell r="J4">
            <v>13.8</v>
          </cell>
          <cell r="K4">
            <v>2.1</v>
          </cell>
          <cell r="L4">
            <v>2.1</v>
          </cell>
          <cell r="M4">
            <v>13.4</v>
          </cell>
          <cell r="N4">
            <v>2.1</v>
          </cell>
          <cell r="O4">
            <v>2.5</v>
          </cell>
        </row>
        <row r="5">
          <cell r="G5">
            <v>13.5</v>
          </cell>
          <cell r="H5">
            <v>1.2</v>
          </cell>
          <cell r="I5">
            <v>1.4</v>
          </cell>
        </row>
        <row r="6">
          <cell r="D6">
            <v>12.8</v>
          </cell>
          <cell r="E6">
            <v>1</v>
          </cell>
          <cell r="F6">
            <v>0.9</v>
          </cell>
          <cell r="G6">
            <v>13.5</v>
          </cell>
          <cell r="H6">
            <v>0.9</v>
          </cell>
          <cell r="I6">
            <v>0.7</v>
          </cell>
          <cell r="J6">
            <v>13.4</v>
          </cell>
          <cell r="K6">
            <v>2.6</v>
          </cell>
          <cell r="L6">
            <v>2.7</v>
          </cell>
          <cell r="M6">
            <v>13.4</v>
          </cell>
          <cell r="N6">
            <v>2</v>
          </cell>
          <cell r="O6">
            <v>2.2000000000000002</v>
          </cell>
        </row>
        <row r="7">
          <cell r="D7">
            <v>12.8</v>
          </cell>
          <cell r="E7">
            <v>1.1000000000000001</v>
          </cell>
          <cell r="F7">
            <v>1</v>
          </cell>
          <cell r="J7">
            <v>13.3</v>
          </cell>
          <cell r="K7">
            <v>5</v>
          </cell>
          <cell r="L7">
            <v>4.9000000000000004</v>
          </cell>
          <cell r="M7">
            <v>13.5</v>
          </cell>
          <cell r="N7">
            <v>2.4</v>
          </cell>
          <cell r="O7">
            <v>2.7</v>
          </cell>
        </row>
        <row r="9">
          <cell r="D9">
            <v>12</v>
          </cell>
          <cell r="E9">
            <v>0.7</v>
          </cell>
          <cell r="F9">
            <v>0.6</v>
          </cell>
          <cell r="G9">
            <v>13.5</v>
          </cell>
          <cell r="H9">
            <v>1.6</v>
          </cell>
          <cell r="I9">
            <v>1.6</v>
          </cell>
          <cell r="J9">
            <v>12.9</v>
          </cell>
          <cell r="K9">
            <v>3.7</v>
          </cell>
          <cell r="L9">
            <v>3.1</v>
          </cell>
          <cell r="M9">
            <v>12.9</v>
          </cell>
          <cell r="N9">
            <v>2.2000000000000002</v>
          </cell>
          <cell r="O9">
            <v>2.2999999999999998</v>
          </cell>
        </row>
        <row r="10">
          <cell r="D10">
            <v>12</v>
          </cell>
          <cell r="E10">
            <v>0.8</v>
          </cell>
          <cell r="F10">
            <v>0.8</v>
          </cell>
          <cell r="G10">
            <v>13.5</v>
          </cell>
          <cell r="H10">
            <v>1.5</v>
          </cell>
          <cell r="I10">
            <v>1.7</v>
          </cell>
          <cell r="J10">
            <v>12.3</v>
          </cell>
          <cell r="K10">
            <v>5.6</v>
          </cell>
          <cell r="L10">
            <v>5.4</v>
          </cell>
          <cell r="M10">
            <v>12.8</v>
          </cell>
          <cell r="N10">
            <v>2.2000000000000002</v>
          </cell>
          <cell r="O10">
            <v>2.1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13</v>
          </cell>
          <cell r="H11">
            <v>1.9</v>
          </cell>
          <cell r="I11">
            <v>2</v>
          </cell>
          <cell r="J11">
            <v>11.7</v>
          </cell>
          <cell r="K11">
            <v>4</v>
          </cell>
          <cell r="L11">
            <v>3.6</v>
          </cell>
          <cell r="M11">
            <v>12.7</v>
          </cell>
          <cell r="N11">
            <v>2.1</v>
          </cell>
          <cell r="O11">
            <v>2.1</v>
          </cell>
        </row>
        <row r="13">
          <cell r="D13">
            <v>13</v>
          </cell>
          <cell r="E13">
            <v>1.5</v>
          </cell>
          <cell r="F13">
            <v>1.7</v>
          </cell>
          <cell r="G13">
            <v>12</v>
          </cell>
          <cell r="H13">
            <v>2.2000000000000002</v>
          </cell>
          <cell r="I13">
            <v>2.6</v>
          </cell>
          <cell r="J13">
            <v>12.3</v>
          </cell>
          <cell r="K13">
            <v>3.3</v>
          </cell>
          <cell r="L13">
            <v>3</v>
          </cell>
          <cell r="M13">
            <v>13.5</v>
          </cell>
          <cell r="N13">
            <v>2.2000000000000002</v>
          </cell>
          <cell r="O13">
            <v>2.5</v>
          </cell>
        </row>
        <row r="14">
          <cell r="D14">
            <v>12</v>
          </cell>
          <cell r="E14">
            <v>1</v>
          </cell>
          <cell r="F14">
            <v>0.9</v>
          </cell>
          <cell r="G14">
            <v>12.5</v>
          </cell>
          <cell r="H14">
            <v>3.1</v>
          </cell>
          <cell r="I14">
            <v>3.2</v>
          </cell>
          <cell r="J14">
            <v>13</v>
          </cell>
          <cell r="K14">
            <v>5.5</v>
          </cell>
          <cell r="L14">
            <v>5.3</v>
          </cell>
          <cell r="M14">
            <v>12.6</v>
          </cell>
          <cell r="N14">
            <v>3.8</v>
          </cell>
          <cell r="O14">
            <v>3.7</v>
          </cell>
        </row>
        <row r="15">
          <cell r="D15">
            <v>12.8</v>
          </cell>
          <cell r="E15">
            <v>1.3</v>
          </cell>
          <cell r="F15">
            <v>1.4</v>
          </cell>
          <cell r="G15">
            <v>13</v>
          </cell>
          <cell r="H15">
            <v>2.4</v>
          </cell>
          <cell r="I15">
            <v>2.2000000000000002</v>
          </cell>
          <cell r="J15">
            <v>12.9</v>
          </cell>
          <cell r="K15">
            <v>2.2000000000000002</v>
          </cell>
          <cell r="L15">
            <v>1.9</v>
          </cell>
          <cell r="M15">
            <v>12.8</v>
          </cell>
          <cell r="N15">
            <v>3</v>
          </cell>
          <cell r="O15">
            <v>3.3</v>
          </cell>
        </row>
        <row r="16">
          <cell r="D16">
            <v>12.8</v>
          </cell>
          <cell r="E16">
            <v>1.2</v>
          </cell>
          <cell r="F16">
            <v>0.8</v>
          </cell>
          <cell r="G16">
            <v>12.5</v>
          </cell>
          <cell r="H16">
            <v>2</v>
          </cell>
          <cell r="I16">
            <v>2</v>
          </cell>
          <cell r="J16">
            <v>12.9</v>
          </cell>
          <cell r="K16">
            <v>4.5</v>
          </cell>
          <cell r="L16">
            <v>4.0999999999999996</v>
          </cell>
          <cell r="M16">
            <v>13.3</v>
          </cell>
          <cell r="N16">
            <v>2.4</v>
          </cell>
          <cell r="O16">
            <v>2.6</v>
          </cell>
        </row>
        <row r="18">
          <cell r="D18">
            <v>12</v>
          </cell>
          <cell r="E18">
            <v>1.2</v>
          </cell>
          <cell r="F18">
            <v>1.2</v>
          </cell>
          <cell r="G18">
            <v>13</v>
          </cell>
          <cell r="H18">
            <v>3.9</v>
          </cell>
          <cell r="I18">
            <v>4</v>
          </cell>
          <cell r="M18">
            <v>13</v>
          </cell>
          <cell r="N18">
            <v>3.2</v>
          </cell>
          <cell r="O18">
            <v>3</v>
          </cell>
        </row>
        <row r="19">
          <cell r="D19">
            <v>12</v>
          </cell>
          <cell r="E19">
            <v>1.1000000000000001</v>
          </cell>
          <cell r="F19">
            <v>1</v>
          </cell>
          <cell r="J19">
            <v>12.4</v>
          </cell>
          <cell r="K19">
            <v>6.2</v>
          </cell>
          <cell r="L19">
            <v>5.8</v>
          </cell>
          <cell r="M19">
            <v>12.8</v>
          </cell>
          <cell r="N19">
            <v>2.5</v>
          </cell>
          <cell r="O19">
            <v>2.7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13</v>
          </cell>
          <cell r="H20">
            <v>3.1</v>
          </cell>
          <cell r="I20">
            <v>2.9</v>
          </cell>
          <cell r="J20">
            <v>12.3</v>
          </cell>
          <cell r="K20">
            <v>4.0999999999999996</v>
          </cell>
          <cell r="L20">
            <v>3.5</v>
          </cell>
          <cell r="M20">
            <v>12.4</v>
          </cell>
          <cell r="N20">
            <v>2.5</v>
          </cell>
          <cell r="O20">
            <v>2.4</v>
          </cell>
        </row>
        <row r="21">
          <cell r="D21">
            <v>12</v>
          </cell>
          <cell r="E21">
            <v>1.1000000000000001</v>
          </cell>
          <cell r="F21">
            <v>1.1000000000000001</v>
          </cell>
          <cell r="G21">
            <v>13</v>
          </cell>
          <cell r="H21">
            <v>2.2999999999999998</v>
          </cell>
          <cell r="I21">
            <v>2.2999999999999998</v>
          </cell>
          <cell r="J21">
            <v>12.8</v>
          </cell>
          <cell r="K21">
            <v>4</v>
          </cell>
          <cell r="L21">
            <v>3.7</v>
          </cell>
          <cell r="M21">
            <v>12.9</v>
          </cell>
          <cell r="N21">
            <v>2.1</v>
          </cell>
          <cell r="O21">
            <v>2.2999999999999998</v>
          </cell>
        </row>
        <row r="22">
          <cell r="D22">
            <v>12</v>
          </cell>
          <cell r="E22">
            <v>1.1000000000000001</v>
          </cell>
          <cell r="F22">
            <v>1.1000000000000001</v>
          </cell>
          <cell r="G22">
            <v>13</v>
          </cell>
          <cell r="H22">
            <v>2.6</v>
          </cell>
          <cell r="I22">
            <v>2.6</v>
          </cell>
          <cell r="J22">
            <v>13.1</v>
          </cell>
          <cell r="K22">
            <v>3.2</v>
          </cell>
          <cell r="L22">
            <v>2.6</v>
          </cell>
        </row>
        <row r="24">
          <cell r="D24">
            <v>12.8</v>
          </cell>
          <cell r="E24">
            <v>1.3</v>
          </cell>
          <cell r="F24">
            <v>1.2</v>
          </cell>
          <cell r="G24">
            <v>13</v>
          </cell>
          <cell r="H24">
            <v>2.2999999999999998</v>
          </cell>
          <cell r="I24">
            <v>2.2999999999999998</v>
          </cell>
          <cell r="J24">
            <v>11.7</v>
          </cell>
          <cell r="K24">
            <v>3.9</v>
          </cell>
          <cell r="L24">
            <v>3.3</v>
          </cell>
          <cell r="M24">
            <v>11.1</v>
          </cell>
          <cell r="N24">
            <v>3</v>
          </cell>
          <cell r="O24">
            <v>2.8</v>
          </cell>
        </row>
        <row r="25">
          <cell r="D25">
            <v>12</v>
          </cell>
          <cell r="E25">
            <v>1.1000000000000001</v>
          </cell>
          <cell r="F25">
            <v>1.1000000000000001</v>
          </cell>
          <cell r="G25">
            <v>13</v>
          </cell>
          <cell r="H25">
            <v>2.2000000000000002</v>
          </cell>
          <cell r="I25">
            <v>2.4</v>
          </cell>
          <cell r="J25">
            <v>12.9</v>
          </cell>
          <cell r="K25">
            <v>2.5</v>
          </cell>
          <cell r="L25">
            <v>2.7</v>
          </cell>
          <cell r="M25">
            <v>12.8</v>
          </cell>
          <cell r="N25">
            <v>2.9</v>
          </cell>
          <cell r="O25">
            <v>2.5</v>
          </cell>
        </row>
        <row r="26">
          <cell r="D26">
            <v>12.8</v>
          </cell>
          <cell r="E26">
            <v>1.2</v>
          </cell>
          <cell r="F26">
            <v>1</v>
          </cell>
          <cell r="G26">
            <v>13.5</v>
          </cell>
          <cell r="H26">
            <v>1.6</v>
          </cell>
          <cell r="I26">
            <v>1.3</v>
          </cell>
          <cell r="J26">
            <v>13.9</v>
          </cell>
          <cell r="K26">
            <v>1.8</v>
          </cell>
          <cell r="L26">
            <v>1.8</v>
          </cell>
          <cell r="M26">
            <v>13.3</v>
          </cell>
          <cell r="N26">
            <v>2.4</v>
          </cell>
          <cell r="O26">
            <v>2.8</v>
          </cell>
        </row>
        <row r="27">
          <cell r="D27">
            <v>12</v>
          </cell>
          <cell r="E27">
            <v>1.1000000000000001</v>
          </cell>
          <cell r="F27">
            <v>1</v>
          </cell>
          <cell r="G27">
            <v>13</v>
          </cell>
          <cell r="H27">
            <v>2.2000000000000002</v>
          </cell>
          <cell r="I27">
            <v>2.2000000000000002</v>
          </cell>
          <cell r="J27">
            <v>13.4</v>
          </cell>
          <cell r="K27">
            <v>3</v>
          </cell>
          <cell r="L27">
            <v>3.1</v>
          </cell>
          <cell r="M27">
            <v>12.8</v>
          </cell>
          <cell r="N27">
            <v>2.7</v>
          </cell>
          <cell r="O27">
            <v>2.8</v>
          </cell>
        </row>
        <row r="29">
          <cell r="D29">
            <v>12.8</v>
          </cell>
          <cell r="E29">
            <v>1.2</v>
          </cell>
          <cell r="F29">
            <v>1.1000000000000001</v>
          </cell>
          <cell r="G29">
            <v>13.5</v>
          </cell>
          <cell r="H29">
            <v>1.5</v>
          </cell>
          <cell r="I29">
            <v>1.4</v>
          </cell>
          <cell r="J29">
            <v>12.9</v>
          </cell>
          <cell r="K29">
            <v>3.5</v>
          </cell>
          <cell r="L29">
            <v>3.1</v>
          </cell>
          <cell r="M29">
            <v>13.5</v>
          </cell>
          <cell r="N29">
            <v>2.2000000000000002</v>
          </cell>
          <cell r="O29">
            <v>2.5</v>
          </cell>
        </row>
        <row r="30">
          <cell r="D30">
            <v>12.8</v>
          </cell>
          <cell r="E30">
            <v>1.3</v>
          </cell>
          <cell r="F30">
            <v>1.2</v>
          </cell>
          <cell r="G30">
            <v>13.5</v>
          </cell>
          <cell r="H30">
            <v>1.4</v>
          </cell>
          <cell r="I30">
            <v>1.6</v>
          </cell>
          <cell r="J30">
            <v>13.9</v>
          </cell>
          <cell r="K30">
            <v>1.9</v>
          </cell>
          <cell r="L30">
            <v>1.7</v>
          </cell>
          <cell r="M30">
            <v>13.4</v>
          </cell>
          <cell r="N30">
            <v>2.1</v>
          </cell>
          <cell r="O30">
            <v>2.5</v>
          </cell>
        </row>
        <row r="31">
          <cell r="G31">
            <v>13.5</v>
          </cell>
          <cell r="H31">
            <v>1.7</v>
          </cell>
          <cell r="I31">
            <v>1.8</v>
          </cell>
          <cell r="J31">
            <v>13.9</v>
          </cell>
          <cell r="K31">
            <v>1.7</v>
          </cell>
          <cell r="L31">
            <v>1.7</v>
          </cell>
          <cell r="M31">
            <v>13.4</v>
          </cell>
          <cell r="N31">
            <v>2.1</v>
          </cell>
          <cell r="O31">
            <v>2.4</v>
          </cell>
        </row>
        <row r="32">
          <cell r="D32">
            <v>12</v>
          </cell>
          <cell r="E32">
            <v>0.9</v>
          </cell>
          <cell r="F32">
            <v>0.9</v>
          </cell>
          <cell r="J32">
            <v>14.5</v>
          </cell>
          <cell r="K32">
            <v>1.5</v>
          </cell>
          <cell r="L32">
            <v>1.6</v>
          </cell>
        </row>
        <row r="33">
          <cell r="D33">
            <v>12</v>
          </cell>
          <cell r="E33">
            <v>1.1000000000000001</v>
          </cell>
          <cell r="F33">
            <v>1</v>
          </cell>
          <cell r="G33">
            <v>13.5</v>
          </cell>
          <cell r="H33">
            <v>1.4</v>
          </cell>
          <cell r="I33">
            <v>1.2</v>
          </cell>
          <cell r="M33">
            <v>12.9</v>
          </cell>
          <cell r="N33">
            <v>2.4</v>
          </cell>
          <cell r="O33">
            <v>2.7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4BCD1-EEBE-4A25-8C04-3B75245CFE1E}">
  <dimension ref="A1:M140"/>
  <sheetViews>
    <sheetView tabSelected="1" workbookViewId="0">
      <selection activeCell="N94" sqref="N94"/>
    </sheetView>
  </sheetViews>
  <sheetFormatPr defaultRowHeight="15" x14ac:dyDescent="0.25"/>
  <cols>
    <col min="1" max="1" width="4" bestFit="1" customWidth="1"/>
    <col min="2" max="2" width="18" bestFit="1" customWidth="1"/>
    <col min="3" max="3" width="2" bestFit="1" customWidth="1"/>
    <col min="4" max="4" width="17.28515625" bestFit="1" customWidth="1"/>
    <col min="5" max="5" width="5.7109375" bestFit="1" customWidth="1"/>
    <col min="6" max="6" width="5.5703125" bestFit="1" customWidth="1"/>
    <col min="7" max="7" width="6" bestFit="1" customWidth="1"/>
    <col min="8" max="8" width="5.5703125" bestFit="1" customWidth="1"/>
    <col min="9" max="9" width="6.5703125" bestFit="1" customWidth="1"/>
    <col min="11" max="11" width="17.28515625" bestFit="1" customWidth="1"/>
    <col min="12" max="12" width="7" bestFit="1" customWidth="1"/>
    <col min="13" max="13" width="8.28515625" bestFit="1" customWidth="1"/>
  </cols>
  <sheetData>
    <row r="1" spans="1:13" x14ac:dyDescent="0.25">
      <c r="A1" s="1"/>
      <c r="B1" s="1"/>
      <c r="C1" s="1"/>
      <c r="D1" s="1"/>
      <c r="E1" s="2" t="s">
        <v>0</v>
      </c>
      <c r="F1" s="2" t="s">
        <v>1</v>
      </c>
      <c r="G1" s="2" t="s">
        <v>2</v>
      </c>
      <c r="H1" s="2" t="s">
        <v>3</v>
      </c>
      <c r="I1" s="2" t="s">
        <v>4</v>
      </c>
      <c r="J1" s="1"/>
      <c r="K1" s="3" t="s">
        <v>5</v>
      </c>
      <c r="L1" s="4" t="s">
        <v>4</v>
      </c>
      <c r="M1" s="5" t="s">
        <v>6</v>
      </c>
    </row>
    <row r="2" spans="1:13" x14ac:dyDescent="0.25">
      <c r="A2" s="1">
        <v>11</v>
      </c>
      <c r="B2" s="1" t="s">
        <v>7</v>
      </c>
      <c r="C2" s="1">
        <v>2</v>
      </c>
      <c r="D2" s="1" t="s">
        <v>8</v>
      </c>
      <c r="E2" s="12" t="s">
        <v>9</v>
      </c>
      <c r="F2" s="12">
        <v>11.45</v>
      </c>
      <c r="G2" s="12" t="s">
        <v>9</v>
      </c>
      <c r="H2" s="12" t="s">
        <v>9</v>
      </c>
      <c r="I2" s="12">
        <v>11.45</v>
      </c>
      <c r="J2" s="1"/>
      <c r="K2" s="10" t="s">
        <v>8</v>
      </c>
      <c r="L2" s="6">
        <v>129.65</v>
      </c>
      <c r="M2" s="7">
        <v>2</v>
      </c>
    </row>
    <row r="3" spans="1:13" x14ac:dyDescent="0.25">
      <c r="A3" s="1">
        <v>12</v>
      </c>
      <c r="B3" s="1" t="s">
        <v>10</v>
      </c>
      <c r="C3" s="1">
        <v>2</v>
      </c>
      <c r="D3" s="1" t="s">
        <v>8</v>
      </c>
      <c r="E3" s="12">
        <v>0</v>
      </c>
      <c r="F3" s="12">
        <v>10.75</v>
      </c>
      <c r="G3" s="12">
        <v>9.0500000000000007</v>
      </c>
      <c r="H3" s="12">
        <v>0</v>
      </c>
      <c r="I3" s="12">
        <v>19.8</v>
      </c>
      <c r="J3" s="1"/>
      <c r="K3" s="11" t="s">
        <v>11</v>
      </c>
      <c r="L3" s="8">
        <v>142</v>
      </c>
      <c r="M3" s="9">
        <v>1</v>
      </c>
    </row>
    <row r="4" spans="1:13" x14ac:dyDescent="0.25">
      <c r="A4" s="1">
        <v>13</v>
      </c>
      <c r="B4" s="1" t="s">
        <v>12</v>
      </c>
      <c r="C4" s="1">
        <v>2</v>
      </c>
      <c r="D4" s="1" t="s">
        <v>8</v>
      </c>
      <c r="E4" s="12">
        <v>12.5</v>
      </c>
      <c r="F4" s="12">
        <v>11.25</v>
      </c>
      <c r="G4" s="12">
        <v>9.5</v>
      </c>
      <c r="H4" s="12">
        <v>11.9</v>
      </c>
      <c r="I4" s="12">
        <v>45.15</v>
      </c>
      <c r="J4" s="1"/>
      <c r="K4" s="1"/>
      <c r="L4" s="1"/>
      <c r="M4" s="1"/>
    </row>
    <row r="5" spans="1:13" x14ac:dyDescent="0.25">
      <c r="A5" s="1">
        <v>14</v>
      </c>
      <c r="B5" s="1" t="s">
        <v>13</v>
      </c>
      <c r="C5" s="1">
        <v>2</v>
      </c>
      <c r="D5" s="1" t="s">
        <v>8</v>
      </c>
      <c r="E5" s="12">
        <v>11.45</v>
      </c>
      <c r="F5" s="12" t="s">
        <v>9</v>
      </c>
      <c r="G5" s="12">
        <v>7.0500000000000007</v>
      </c>
      <c r="H5" s="12">
        <v>10.25</v>
      </c>
      <c r="I5" s="12">
        <v>28.75</v>
      </c>
      <c r="J5" s="1"/>
      <c r="K5" s="1"/>
      <c r="L5" s="1"/>
      <c r="M5" s="1"/>
    </row>
    <row r="6" spans="1:13" x14ac:dyDescent="0.25">
      <c r="A6" s="1">
        <v>15</v>
      </c>
      <c r="B6" s="1" t="s">
        <v>14</v>
      </c>
      <c r="C6" s="1">
        <v>2</v>
      </c>
      <c r="D6" s="1" t="s">
        <v>8</v>
      </c>
      <c r="E6" s="12">
        <v>11.45</v>
      </c>
      <c r="F6" s="12">
        <v>11.299999999999999</v>
      </c>
      <c r="G6" s="12">
        <v>8.85</v>
      </c>
      <c r="H6" s="12">
        <v>10.700000000000001</v>
      </c>
      <c r="I6" s="12">
        <v>42.300000000000004</v>
      </c>
      <c r="J6" s="1"/>
      <c r="K6" s="1"/>
      <c r="L6" s="1"/>
      <c r="M6" s="1"/>
    </row>
    <row r="7" spans="1:13" x14ac:dyDescent="0.25">
      <c r="A7" s="2"/>
      <c r="B7" s="2" t="s">
        <v>15</v>
      </c>
      <c r="C7" s="2"/>
      <c r="D7" s="2" t="s">
        <v>8</v>
      </c>
      <c r="E7" s="13">
        <v>35.4</v>
      </c>
      <c r="F7" s="13">
        <v>34</v>
      </c>
      <c r="G7" s="13">
        <v>27.4</v>
      </c>
      <c r="H7" s="13">
        <v>32.85</v>
      </c>
      <c r="I7" s="13">
        <v>129.65</v>
      </c>
      <c r="J7" s="2"/>
      <c r="K7" s="2"/>
      <c r="L7" s="2"/>
      <c r="M7" s="2"/>
    </row>
    <row r="8" spans="1:13" x14ac:dyDescent="0.25">
      <c r="A8" s="1"/>
      <c r="B8" s="1"/>
      <c r="C8" s="1"/>
      <c r="D8" s="1"/>
      <c r="E8" s="12"/>
      <c r="F8" s="12"/>
      <c r="G8" s="12"/>
      <c r="H8" s="12"/>
      <c r="I8" s="12"/>
      <c r="J8" s="1"/>
      <c r="K8" s="1"/>
      <c r="L8" s="1"/>
      <c r="M8" s="1"/>
    </row>
    <row r="9" spans="1:13" x14ac:dyDescent="0.25">
      <c r="A9" s="1">
        <v>1</v>
      </c>
      <c r="B9" s="1" t="s">
        <v>16</v>
      </c>
      <c r="C9" s="1">
        <v>2</v>
      </c>
      <c r="D9" s="1" t="s">
        <v>11</v>
      </c>
      <c r="E9" s="12">
        <v>12.1</v>
      </c>
      <c r="F9" s="12">
        <v>10.55</v>
      </c>
      <c r="G9" s="12" t="s">
        <v>9</v>
      </c>
      <c r="H9" s="12">
        <v>12</v>
      </c>
      <c r="I9" s="12">
        <v>34.65</v>
      </c>
      <c r="J9" s="1"/>
      <c r="K9" s="1"/>
      <c r="L9" s="1"/>
      <c r="M9" s="1"/>
    </row>
    <row r="10" spans="1:13" x14ac:dyDescent="0.25">
      <c r="A10" s="1">
        <v>2</v>
      </c>
      <c r="B10" s="1" t="s">
        <v>17</v>
      </c>
      <c r="C10" s="1">
        <v>2</v>
      </c>
      <c r="D10" s="1" t="s">
        <v>11</v>
      </c>
      <c r="E10" s="12">
        <v>12.25</v>
      </c>
      <c r="F10" s="12">
        <v>11.350000000000001</v>
      </c>
      <c r="G10" s="12">
        <v>11</v>
      </c>
      <c r="H10" s="12">
        <v>11.899999999999999</v>
      </c>
      <c r="I10" s="12">
        <v>46.5</v>
      </c>
      <c r="J10" s="1"/>
      <c r="K10" s="1"/>
      <c r="L10" s="1"/>
      <c r="M10" s="1"/>
    </row>
    <row r="11" spans="1:13" x14ac:dyDescent="0.25">
      <c r="A11" s="1">
        <v>3</v>
      </c>
      <c r="B11" s="1" t="s">
        <v>18</v>
      </c>
      <c r="C11" s="1">
        <v>2</v>
      </c>
      <c r="D11" s="1" t="s">
        <v>11</v>
      </c>
      <c r="E11" s="12" t="s">
        <v>9</v>
      </c>
      <c r="F11" s="12" t="s">
        <v>9</v>
      </c>
      <c r="G11" s="12">
        <v>9.6</v>
      </c>
      <c r="H11" s="12" t="s">
        <v>9</v>
      </c>
      <c r="I11" s="12">
        <v>9.6</v>
      </c>
      <c r="J11" s="1"/>
      <c r="K11" s="1"/>
      <c r="L11" s="1"/>
      <c r="M11" s="1"/>
    </row>
    <row r="12" spans="1:13" x14ac:dyDescent="0.25">
      <c r="A12" s="1">
        <v>4</v>
      </c>
      <c r="B12" s="1" t="s">
        <v>19</v>
      </c>
      <c r="C12" s="1">
        <v>2</v>
      </c>
      <c r="D12" s="1" t="s">
        <v>11</v>
      </c>
      <c r="E12" s="12">
        <v>10.9</v>
      </c>
      <c r="F12" s="12">
        <v>12.1</v>
      </c>
      <c r="G12" s="12">
        <v>11.15</v>
      </c>
      <c r="H12" s="12">
        <v>12.25</v>
      </c>
      <c r="I12" s="12">
        <v>46.4</v>
      </c>
      <c r="J12" s="1"/>
      <c r="K12" s="1"/>
      <c r="L12" s="1"/>
      <c r="M12" s="1"/>
    </row>
    <row r="13" spans="1:13" x14ac:dyDescent="0.25">
      <c r="A13" s="1">
        <v>5</v>
      </c>
      <c r="B13" s="1" t="s">
        <v>20</v>
      </c>
      <c r="C13" s="1">
        <v>2</v>
      </c>
      <c r="D13" s="1" t="s">
        <v>11</v>
      </c>
      <c r="E13" s="12">
        <v>12.299999999999999</v>
      </c>
      <c r="F13" s="12">
        <v>11.299999999999999</v>
      </c>
      <c r="G13" s="12">
        <v>11.45</v>
      </c>
      <c r="H13" s="12">
        <v>12.75</v>
      </c>
      <c r="I13" s="12">
        <v>47.8</v>
      </c>
      <c r="J13" s="1"/>
      <c r="K13" s="1"/>
      <c r="L13" s="1"/>
      <c r="M13" s="1"/>
    </row>
    <row r="14" spans="1:13" x14ac:dyDescent="0.25">
      <c r="A14" s="2"/>
      <c r="B14" s="2" t="s">
        <v>15</v>
      </c>
      <c r="C14" s="2"/>
      <c r="D14" s="2" t="s">
        <v>11</v>
      </c>
      <c r="E14" s="13">
        <v>36.65</v>
      </c>
      <c r="F14" s="13">
        <v>34.75</v>
      </c>
      <c r="G14" s="13">
        <v>33.6</v>
      </c>
      <c r="H14" s="13">
        <v>37</v>
      </c>
      <c r="I14" s="13">
        <v>142</v>
      </c>
      <c r="J14" s="2"/>
      <c r="K14" s="2"/>
      <c r="L14" s="2"/>
      <c r="M14" s="2"/>
    </row>
    <row r="15" spans="1:13" x14ac:dyDescent="0.25">
      <c r="A15" s="1"/>
      <c r="B15" s="1"/>
      <c r="C15" s="1"/>
      <c r="D15" s="1"/>
      <c r="E15" s="2" t="s">
        <v>0</v>
      </c>
      <c r="F15" s="2" t="s">
        <v>1</v>
      </c>
      <c r="G15" s="2" t="s">
        <v>2</v>
      </c>
      <c r="H15" s="2" t="s">
        <v>3</v>
      </c>
      <c r="I15" s="2" t="s">
        <v>4</v>
      </c>
      <c r="J15" s="1"/>
      <c r="K15" s="3" t="s">
        <v>59</v>
      </c>
      <c r="L15" s="4" t="s">
        <v>4</v>
      </c>
      <c r="M15" s="5" t="s">
        <v>6</v>
      </c>
    </row>
    <row r="16" spans="1:13" x14ac:dyDescent="0.25">
      <c r="A16" s="1">
        <v>65</v>
      </c>
      <c r="B16" s="1" t="s">
        <v>58</v>
      </c>
      <c r="C16" s="1">
        <v>3</v>
      </c>
      <c r="D16" s="1" t="s">
        <v>8</v>
      </c>
      <c r="E16" s="12">
        <v>11.450000000000001</v>
      </c>
      <c r="F16" s="12">
        <v>9.65</v>
      </c>
      <c r="G16" s="12">
        <v>12.25</v>
      </c>
      <c r="H16" s="12">
        <v>11.75</v>
      </c>
      <c r="I16" s="12">
        <v>45.1</v>
      </c>
      <c r="J16" s="1"/>
      <c r="K16" s="10" t="s">
        <v>8</v>
      </c>
      <c r="L16" s="14">
        <v>183.29999999999998</v>
      </c>
      <c r="M16" s="7">
        <v>1</v>
      </c>
    </row>
    <row r="17" spans="1:13" x14ac:dyDescent="0.25">
      <c r="A17" s="1">
        <v>66</v>
      </c>
      <c r="B17" s="1" t="s">
        <v>57</v>
      </c>
      <c r="C17" s="1">
        <v>3</v>
      </c>
      <c r="D17" s="1" t="s">
        <v>8</v>
      </c>
      <c r="E17" s="12">
        <v>12.6</v>
      </c>
      <c r="F17" s="12">
        <v>10.95</v>
      </c>
      <c r="G17" s="12" t="s">
        <v>9</v>
      </c>
      <c r="H17" s="12">
        <v>11.2</v>
      </c>
      <c r="I17" s="12">
        <v>34.75</v>
      </c>
      <c r="J17" s="1"/>
      <c r="K17" s="1"/>
      <c r="L17" s="1"/>
      <c r="M17" s="1"/>
    </row>
    <row r="18" spans="1:13" x14ac:dyDescent="0.25">
      <c r="A18" s="1">
        <v>67</v>
      </c>
      <c r="B18" s="1" t="s">
        <v>56</v>
      </c>
      <c r="C18" s="1">
        <v>3</v>
      </c>
      <c r="D18" s="1" t="s">
        <v>8</v>
      </c>
      <c r="E18" s="12" t="s">
        <v>9</v>
      </c>
      <c r="F18" s="12">
        <v>9.85</v>
      </c>
      <c r="G18" s="12">
        <v>10.3</v>
      </c>
      <c r="H18" s="12" t="s">
        <v>9</v>
      </c>
      <c r="I18" s="12">
        <v>20.149999999999999</v>
      </c>
      <c r="J18" s="1"/>
      <c r="K18" s="1"/>
      <c r="L18" s="1"/>
      <c r="M18" s="1"/>
    </row>
    <row r="19" spans="1:13" x14ac:dyDescent="0.25">
      <c r="A19" s="1">
        <v>68</v>
      </c>
      <c r="B19" s="1" t="s">
        <v>55</v>
      </c>
      <c r="C19" s="1">
        <v>3</v>
      </c>
      <c r="D19" s="1" t="s">
        <v>8</v>
      </c>
      <c r="E19" s="12">
        <v>11.700000000000001</v>
      </c>
      <c r="F19" s="12">
        <v>10.050000000000001</v>
      </c>
      <c r="G19" s="12">
        <v>12.350000000000001</v>
      </c>
      <c r="H19" s="12">
        <v>10.1</v>
      </c>
      <c r="I19" s="12">
        <v>44.2</v>
      </c>
      <c r="J19" s="1"/>
      <c r="K19" s="1"/>
      <c r="L19" s="1"/>
      <c r="M19" s="1"/>
    </row>
    <row r="20" spans="1:13" x14ac:dyDescent="0.25">
      <c r="A20" s="1">
        <v>69</v>
      </c>
      <c r="B20" s="1" t="s">
        <v>54</v>
      </c>
      <c r="C20" s="1">
        <v>3</v>
      </c>
      <c r="D20" s="1" t="s">
        <v>8</v>
      </c>
      <c r="E20" s="12">
        <v>11.600000000000001</v>
      </c>
      <c r="F20" s="12" t="s">
        <v>9</v>
      </c>
      <c r="G20" s="12">
        <v>11.8</v>
      </c>
      <c r="H20" s="12">
        <v>12.1</v>
      </c>
      <c r="I20" s="12">
        <v>35.5</v>
      </c>
      <c r="J20" s="1"/>
      <c r="K20" s="1"/>
      <c r="L20" s="1"/>
      <c r="M20" s="1"/>
    </row>
    <row r="21" spans="1:13" x14ac:dyDescent="0.25">
      <c r="A21" s="1">
        <v>70</v>
      </c>
      <c r="B21" s="1" t="s">
        <v>53</v>
      </c>
      <c r="C21" s="1">
        <v>3</v>
      </c>
      <c r="D21" s="1" t="s">
        <v>8</v>
      </c>
      <c r="E21" s="12">
        <v>11.9</v>
      </c>
      <c r="F21" s="12">
        <v>10.7</v>
      </c>
      <c r="G21" s="12">
        <v>12.4</v>
      </c>
      <c r="H21" s="12">
        <v>9.4500000000000011</v>
      </c>
      <c r="I21" s="12">
        <v>44.45</v>
      </c>
      <c r="J21" s="1"/>
      <c r="K21" s="1"/>
      <c r="L21" s="1"/>
      <c r="M21" s="1"/>
    </row>
    <row r="22" spans="1:13" x14ac:dyDescent="0.25">
      <c r="A22" s="2"/>
      <c r="B22" s="2" t="s">
        <v>52</v>
      </c>
      <c r="C22" s="2"/>
      <c r="D22" s="2" t="s">
        <v>8</v>
      </c>
      <c r="E22" s="13">
        <v>47.800000000000004</v>
      </c>
      <c r="F22" s="13">
        <v>41.55</v>
      </c>
      <c r="G22" s="13">
        <v>48.8</v>
      </c>
      <c r="H22" s="13">
        <v>45.15</v>
      </c>
      <c r="I22" s="13">
        <v>183.29999999999998</v>
      </c>
      <c r="J22" s="2"/>
      <c r="K22" s="2"/>
      <c r="L22" s="2"/>
      <c r="M22" s="2"/>
    </row>
    <row r="23" spans="1:13" x14ac:dyDescent="0.25">
      <c r="A23" s="1"/>
      <c r="B23" s="1"/>
      <c r="C23" s="1"/>
      <c r="D23" s="1"/>
      <c r="E23" s="12"/>
      <c r="F23" s="12"/>
      <c r="G23" s="12"/>
      <c r="H23" s="12"/>
      <c r="I23" s="12"/>
      <c r="J23" s="1"/>
      <c r="K23" s="1"/>
      <c r="L23" s="1"/>
      <c r="M23" s="1"/>
    </row>
    <row r="24" spans="1:13" x14ac:dyDescent="0.25">
      <c r="A24" s="1">
        <v>16</v>
      </c>
      <c r="B24" s="1" t="s">
        <v>21</v>
      </c>
      <c r="C24" s="1">
        <v>4</v>
      </c>
      <c r="D24" s="1" t="s">
        <v>22</v>
      </c>
      <c r="E24" s="12" t="s">
        <v>9</v>
      </c>
      <c r="F24" s="12" t="s">
        <v>9</v>
      </c>
      <c r="G24" s="12" t="s">
        <v>9</v>
      </c>
      <c r="H24" s="12" t="s">
        <v>9</v>
      </c>
      <c r="I24" s="12">
        <v>0</v>
      </c>
      <c r="J24" s="1"/>
      <c r="K24" s="3" t="s">
        <v>23</v>
      </c>
      <c r="L24" s="4" t="s">
        <v>4</v>
      </c>
      <c r="M24" s="5" t="s">
        <v>6</v>
      </c>
    </row>
    <row r="25" spans="1:13" x14ac:dyDescent="0.25">
      <c r="A25" s="1">
        <v>17</v>
      </c>
      <c r="B25" s="1" t="s">
        <v>24</v>
      </c>
      <c r="C25" s="1">
        <v>4</v>
      </c>
      <c r="D25" s="1" t="s">
        <v>22</v>
      </c>
      <c r="E25" s="12">
        <v>11.450000000000001</v>
      </c>
      <c r="F25" s="12">
        <v>11.399999999999999</v>
      </c>
      <c r="G25" s="12">
        <v>9.6999999999999993</v>
      </c>
      <c r="H25" s="12">
        <v>9.8999999999999986</v>
      </c>
      <c r="I25" s="12">
        <v>42.449999999999996</v>
      </c>
      <c r="J25" s="1"/>
      <c r="K25" s="10" t="s">
        <v>22</v>
      </c>
      <c r="L25" s="6">
        <v>129.65</v>
      </c>
      <c r="M25" s="7">
        <v>4</v>
      </c>
    </row>
    <row r="26" spans="1:13" x14ac:dyDescent="0.25">
      <c r="A26" s="1">
        <v>18</v>
      </c>
      <c r="B26" s="1" t="s">
        <v>25</v>
      </c>
      <c r="C26" s="1">
        <v>4</v>
      </c>
      <c r="D26" s="1" t="s">
        <v>22</v>
      </c>
      <c r="E26" s="12" t="s">
        <v>9</v>
      </c>
      <c r="F26" s="12" t="s">
        <v>9</v>
      </c>
      <c r="G26" s="12" t="s">
        <v>9</v>
      </c>
      <c r="H26" s="12" t="s">
        <v>9</v>
      </c>
      <c r="I26" s="12">
        <v>0</v>
      </c>
      <c r="J26" s="1"/>
      <c r="K26" s="11" t="s">
        <v>26</v>
      </c>
      <c r="L26" s="8">
        <v>144</v>
      </c>
      <c r="M26" s="7">
        <v>1</v>
      </c>
    </row>
    <row r="27" spans="1:13" x14ac:dyDescent="0.25">
      <c r="A27" s="1">
        <v>19</v>
      </c>
      <c r="B27" s="1" t="s">
        <v>27</v>
      </c>
      <c r="C27" s="1">
        <v>4</v>
      </c>
      <c r="D27" s="1" t="s">
        <v>22</v>
      </c>
      <c r="E27" s="12">
        <v>11.350000000000001</v>
      </c>
      <c r="F27" s="12">
        <v>11.5</v>
      </c>
      <c r="G27" s="12">
        <v>8.85</v>
      </c>
      <c r="H27" s="12">
        <v>11.35</v>
      </c>
      <c r="I27" s="12">
        <v>43.050000000000004</v>
      </c>
      <c r="J27" s="1"/>
      <c r="K27" s="11" t="s">
        <v>28</v>
      </c>
      <c r="L27" s="8">
        <v>126.85</v>
      </c>
      <c r="M27" s="7">
        <v>5</v>
      </c>
    </row>
    <row r="28" spans="1:13" x14ac:dyDescent="0.25">
      <c r="A28" s="1">
        <v>20</v>
      </c>
      <c r="B28" s="1" t="s">
        <v>29</v>
      </c>
      <c r="C28" s="1">
        <v>4</v>
      </c>
      <c r="D28" s="1" t="s">
        <v>22</v>
      </c>
      <c r="E28" s="12">
        <v>11.55</v>
      </c>
      <c r="F28" s="12">
        <v>11.8</v>
      </c>
      <c r="G28" s="12">
        <v>8.3999999999999986</v>
      </c>
      <c r="H28" s="12">
        <v>12.399999999999999</v>
      </c>
      <c r="I28" s="12">
        <v>44.15</v>
      </c>
      <c r="J28" s="1"/>
      <c r="K28" s="11" t="s">
        <v>30</v>
      </c>
      <c r="L28" s="8">
        <v>137.55000000000001</v>
      </c>
      <c r="M28" s="7">
        <v>2</v>
      </c>
    </row>
    <row r="29" spans="1:13" x14ac:dyDescent="0.25">
      <c r="A29" s="2"/>
      <c r="B29" s="2" t="s">
        <v>15</v>
      </c>
      <c r="C29" s="2"/>
      <c r="D29" s="2" t="s">
        <v>22</v>
      </c>
      <c r="E29" s="13">
        <v>34.35</v>
      </c>
      <c r="F29" s="13">
        <v>34.700000000000003</v>
      </c>
      <c r="G29" s="13">
        <v>26.949999999999996</v>
      </c>
      <c r="H29" s="13">
        <v>33.65</v>
      </c>
      <c r="I29" s="13">
        <v>129.65</v>
      </c>
      <c r="J29" s="2"/>
      <c r="K29" s="11" t="s">
        <v>31</v>
      </c>
      <c r="L29" s="8">
        <v>134.4</v>
      </c>
      <c r="M29" s="7">
        <v>3</v>
      </c>
    </row>
    <row r="30" spans="1:13" x14ac:dyDescent="0.25">
      <c r="A30" s="1"/>
      <c r="B30" s="1"/>
      <c r="C30" s="1"/>
      <c r="D30" s="1"/>
      <c r="E30" s="12"/>
      <c r="F30" s="12"/>
      <c r="G30" s="12"/>
      <c r="H30" s="12"/>
      <c r="I30" s="12"/>
      <c r="J30" s="1"/>
      <c r="K30" s="1"/>
      <c r="L30" s="1"/>
      <c r="M30" s="1"/>
    </row>
    <row r="31" spans="1:13" x14ac:dyDescent="0.25">
      <c r="A31" s="1">
        <v>21</v>
      </c>
      <c r="B31" s="1" t="s">
        <v>32</v>
      </c>
      <c r="C31" s="1">
        <v>4</v>
      </c>
      <c r="D31" s="1" t="s">
        <v>26</v>
      </c>
      <c r="E31" s="12">
        <v>11.600000000000001</v>
      </c>
      <c r="F31" s="12">
        <v>12.9</v>
      </c>
      <c r="G31" s="12" t="s">
        <v>9</v>
      </c>
      <c r="H31" s="12" t="s">
        <v>9</v>
      </c>
      <c r="I31" s="12">
        <v>24.5</v>
      </c>
      <c r="J31" s="1"/>
      <c r="K31" s="1"/>
      <c r="L31" s="1"/>
      <c r="M31" s="1"/>
    </row>
    <row r="32" spans="1:13" x14ac:dyDescent="0.25">
      <c r="A32" s="1">
        <v>22</v>
      </c>
      <c r="B32" s="1" t="s">
        <v>33</v>
      </c>
      <c r="C32" s="1">
        <v>4</v>
      </c>
      <c r="D32" s="1" t="s">
        <v>26</v>
      </c>
      <c r="E32" s="12">
        <v>11.25</v>
      </c>
      <c r="F32" s="12">
        <v>13.15</v>
      </c>
      <c r="G32" s="12">
        <v>12.35</v>
      </c>
      <c r="H32" s="12">
        <v>11.75</v>
      </c>
      <c r="I32" s="12">
        <v>48.5</v>
      </c>
      <c r="J32" s="1"/>
      <c r="K32" s="1"/>
      <c r="L32" s="1"/>
      <c r="M32" s="1"/>
    </row>
    <row r="33" spans="1:13" x14ac:dyDescent="0.25">
      <c r="A33" s="1">
        <v>23</v>
      </c>
      <c r="B33" s="1" t="s">
        <v>34</v>
      </c>
      <c r="C33" s="1">
        <v>4</v>
      </c>
      <c r="D33" s="1" t="s">
        <v>26</v>
      </c>
      <c r="E33" s="12">
        <v>11.55</v>
      </c>
      <c r="F33" s="12">
        <v>11.65</v>
      </c>
      <c r="G33" s="12">
        <v>11.1</v>
      </c>
      <c r="H33" s="12">
        <v>11.799999999999999</v>
      </c>
      <c r="I33" s="12">
        <v>46.1</v>
      </c>
      <c r="J33" s="1"/>
      <c r="K33" s="1"/>
      <c r="L33" s="1"/>
      <c r="M33" s="1"/>
    </row>
    <row r="34" spans="1:13" x14ac:dyDescent="0.25">
      <c r="A34" s="1">
        <v>24</v>
      </c>
      <c r="B34" s="1" t="s">
        <v>35</v>
      </c>
      <c r="C34" s="1">
        <v>4</v>
      </c>
      <c r="D34" s="1" t="s">
        <v>26</v>
      </c>
      <c r="E34" s="12">
        <v>11.450000000000001</v>
      </c>
      <c r="F34" s="12" t="s">
        <v>9</v>
      </c>
      <c r="G34" s="12">
        <v>10.199999999999999</v>
      </c>
      <c r="H34" s="12">
        <v>12</v>
      </c>
      <c r="I34" s="12">
        <v>33.65</v>
      </c>
      <c r="J34" s="1"/>
      <c r="K34" s="1"/>
      <c r="L34" s="1"/>
      <c r="M34" s="1"/>
    </row>
    <row r="35" spans="1:13" x14ac:dyDescent="0.25">
      <c r="A35" s="1">
        <v>25</v>
      </c>
      <c r="B35" s="1" t="s">
        <v>36</v>
      </c>
      <c r="C35" s="1">
        <v>4</v>
      </c>
      <c r="D35" s="1" t="s">
        <v>26</v>
      </c>
      <c r="E35" s="12" t="s">
        <v>9</v>
      </c>
      <c r="F35" s="12">
        <v>13.05</v>
      </c>
      <c r="G35" s="12">
        <v>11.299999999999999</v>
      </c>
      <c r="H35" s="12">
        <v>11.75</v>
      </c>
      <c r="I35" s="12">
        <v>36.1</v>
      </c>
      <c r="J35" s="1"/>
      <c r="K35" s="1"/>
      <c r="L35" s="1"/>
      <c r="M35" s="1"/>
    </row>
    <row r="36" spans="1:13" x14ac:dyDescent="0.25">
      <c r="A36" s="2"/>
      <c r="B36" s="2" t="s">
        <v>15</v>
      </c>
      <c r="C36" s="2"/>
      <c r="D36" s="2" t="s">
        <v>26</v>
      </c>
      <c r="E36" s="13">
        <v>34.6</v>
      </c>
      <c r="F36" s="13">
        <v>39.1</v>
      </c>
      <c r="G36" s="13">
        <v>34.75</v>
      </c>
      <c r="H36" s="13">
        <v>35.549999999999997</v>
      </c>
      <c r="I36" s="13">
        <v>144</v>
      </c>
      <c r="J36" s="2"/>
      <c r="K36" s="2"/>
      <c r="L36" s="2"/>
      <c r="M36" s="2"/>
    </row>
    <row r="37" spans="1:13" x14ac:dyDescent="0.25">
      <c r="A37" s="1"/>
      <c r="B37" s="1"/>
      <c r="C37" s="1"/>
      <c r="D37" s="1"/>
      <c r="E37" s="12"/>
      <c r="F37" s="12"/>
      <c r="G37" s="12"/>
      <c r="H37" s="12"/>
      <c r="I37" s="12"/>
      <c r="J37" s="1"/>
      <c r="K37" s="1"/>
      <c r="L37" s="1"/>
      <c r="M37" s="1"/>
    </row>
    <row r="38" spans="1:13" x14ac:dyDescent="0.25">
      <c r="A38" s="1">
        <v>31</v>
      </c>
      <c r="B38" s="1" t="s">
        <v>37</v>
      </c>
      <c r="C38" s="1">
        <v>4</v>
      </c>
      <c r="D38" s="1" t="s">
        <v>28</v>
      </c>
      <c r="E38" s="12" t="s">
        <v>9</v>
      </c>
      <c r="F38" s="12" t="s">
        <v>9</v>
      </c>
      <c r="G38" s="12" t="s">
        <v>9</v>
      </c>
      <c r="H38" s="12" t="s">
        <v>9</v>
      </c>
      <c r="I38" s="12">
        <v>0</v>
      </c>
      <c r="J38" s="1"/>
      <c r="K38" s="1"/>
      <c r="L38" s="1"/>
      <c r="M38" s="1"/>
    </row>
    <row r="39" spans="1:13" x14ac:dyDescent="0.25">
      <c r="A39" s="1">
        <v>32</v>
      </c>
      <c r="B39" s="1" t="s">
        <v>38</v>
      </c>
      <c r="C39" s="1">
        <v>4</v>
      </c>
      <c r="D39" s="1" t="s">
        <v>28</v>
      </c>
      <c r="E39" s="12">
        <v>10.65</v>
      </c>
      <c r="F39" s="12">
        <v>10</v>
      </c>
      <c r="G39" s="12">
        <v>8.1</v>
      </c>
      <c r="H39" s="12">
        <v>11.149999999999999</v>
      </c>
      <c r="I39" s="12">
        <v>39.9</v>
      </c>
      <c r="J39" s="1"/>
      <c r="K39" s="1"/>
      <c r="L39" s="1"/>
      <c r="M39" s="1"/>
    </row>
    <row r="40" spans="1:13" x14ac:dyDescent="0.25">
      <c r="A40" s="1">
        <v>33</v>
      </c>
      <c r="B40" s="1" t="s">
        <v>39</v>
      </c>
      <c r="C40" s="1">
        <v>4</v>
      </c>
      <c r="D40" s="1" t="s">
        <v>28</v>
      </c>
      <c r="E40" s="12">
        <v>11.700000000000001</v>
      </c>
      <c r="F40" s="12">
        <v>10.8</v>
      </c>
      <c r="G40" s="12">
        <v>8.6499999999999986</v>
      </c>
      <c r="H40" s="12">
        <v>10.55</v>
      </c>
      <c r="I40" s="12">
        <v>41.7</v>
      </c>
      <c r="J40" s="1"/>
      <c r="K40" s="1"/>
      <c r="L40" s="1"/>
      <c r="M40" s="1"/>
    </row>
    <row r="41" spans="1:13" x14ac:dyDescent="0.25">
      <c r="A41" s="1">
        <v>34</v>
      </c>
      <c r="B41" s="1" t="s">
        <v>40</v>
      </c>
      <c r="C41" s="1">
        <v>4</v>
      </c>
      <c r="D41" s="1" t="s">
        <v>28</v>
      </c>
      <c r="E41" s="12">
        <v>11.600000000000001</v>
      </c>
      <c r="F41" s="12">
        <v>10.199999999999999</v>
      </c>
      <c r="G41" s="12">
        <v>9.0500000000000007</v>
      </c>
      <c r="H41" s="12">
        <v>11.35</v>
      </c>
      <c r="I41" s="12">
        <v>42.2</v>
      </c>
    </row>
    <row r="42" spans="1:13" x14ac:dyDescent="0.25">
      <c r="A42" s="1">
        <v>109</v>
      </c>
      <c r="B42" s="1" t="s">
        <v>41</v>
      </c>
      <c r="C42" s="1">
        <v>4</v>
      </c>
      <c r="D42" s="1" t="s">
        <v>28</v>
      </c>
      <c r="E42" s="12">
        <v>12</v>
      </c>
      <c r="F42" s="12">
        <v>10.95</v>
      </c>
      <c r="G42" s="12">
        <v>8.85</v>
      </c>
      <c r="H42" s="12">
        <v>8.75</v>
      </c>
      <c r="I42" s="12">
        <v>40.549999999999997</v>
      </c>
    </row>
    <row r="43" spans="1:13" x14ac:dyDescent="0.25">
      <c r="A43" s="2"/>
      <c r="B43" s="2" t="s">
        <v>15</v>
      </c>
      <c r="C43" s="2"/>
      <c r="D43" s="2" t="s">
        <v>28</v>
      </c>
      <c r="E43" s="13">
        <v>35.300000000000004</v>
      </c>
      <c r="F43" s="13">
        <v>31.95</v>
      </c>
      <c r="G43" s="13">
        <v>26.549999999999997</v>
      </c>
      <c r="H43" s="13">
        <v>33.049999999999997</v>
      </c>
      <c r="I43" s="13">
        <v>126.85</v>
      </c>
    </row>
    <row r="44" spans="1:13" x14ac:dyDescent="0.25">
      <c r="A44" s="1"/>
      <c r="B44" s="1"/>
      <c r="C44" s="1"/>
      <c r="D44" s="1"/>
      <c r="E44" s="12"/>
      <c r="F44" s="12"/>
      <c r="G44" s="12"/>
      <c r="H44" s="12"/>
      <c r="I44" s="12"/>
    </row>
    <row r="45" spans="1:13" x14ac:dyDescent="0.25">
      <c r="A45" s="1">
        <v>26</v>
      </c>
      <c r="B45" s="1" t="s">
        <v>42</v>
      </c>
      <c r="C45" s="1">
        <v>4</v>
      </c>
      <c r="D45" s="1" t="s">
        <v>30</v>
      </c>
      <c r="E45" s="12" t="s">
        <v>9</v>
      </c>
      <c r="F45" s="12">
        <v>11.45</v>
      </c>
      <c r="G45" s="12">
        <v>9.8500000000000014</v>
      </c>
      <c r="H45" s="12" t="s">
        <v>9</v>
      </c>
      <c r="I45" s="12">
        <v>21.3</v>
      </c>
    </row>
    <row r="46" spans="1:13" x14ac:dyDescent="0.25">
      <c r="A46" s="1">
        <v>28</v>
      </c>
      <c r="B46" s="1" t="s">
        <v>43</v>
      </c>
      <c r="C46" s="1">
        <v>4</v>
      </c>
      <c r="D46" s="1" t="s">
        <v>30</v>
      </c>
      <c r="E46" s="12">
        <v>11.850000000000001</v>
      </c>
      <c r="F46" s="12">
        <v>12.35</v>
      </c>
      <c r="G46" s="12" t="s">
        <v>9</v>
      </c>
      <c r="H46" s="12">
        <v>12.55</v>
      </c>
      <c r="I46" s="12">
        <v>36.75</v>
      </c>
    </row>
    <row r="47" spans="1:13" x14ac:dyDescent="0.25">
      <c r="A47" s="1">
        <v>29</v>
      </c>
      <c r="B47" s="1" t="s">
        <v>44</v>
      </c>
      <c r="C47" s="1">
        <v>4</v>
      </c>
      <c r="D47" s="1" t="s">
        <v>30</v>
      </c>
      <c r="E47" s="12">
        <v>11.700000000000001</v>
      </c>
      <c r="F47" s="12">
        <v>12.2</v>
      </c>
      <c r="G47" s="12">
        <v>10.399999999999999</v>
      </c>
      <c r="H47" s="12">
        <v>12.100000000000001</v>
      </c>
      <c r="I47" s="12">
        <v>46.4</v>
      </c>
    </row>
    <row r="48" spans="1:13" x14ac:dyDescent="0.25">
      <c r="A48" s="1">
        <v>30</v>
      </c>
      <c r="B48" s="1" t="s">
        <v>45</v>
      </c>
      <c r="C48" s="1">
        <v>4</v>
      </c>
      <c r="D48" s="1" t="s">
        <v>30</v>
      </c>
      <c r="E48" s="12">
        <v>11.9</v>
      </c>
      <c r="F48" s="12">
        <v>11.95</v>
      </c>
      <c r="G48" s="12">
        <v>7.6999999999999993</v>
      </c>
      <c r="H48" s="12">
        <v>12.1</v>
      </c>
      <c r="I48" s="12">
        <v>43.65</v>
      </c>
    </row>
    <row r="49" spans="1:13" x14ac:dyDescent="0.25">
      <c r="A49" s="1">
        <v>27</v>
      </c>
      <c r="B49" s="1" t="s">
        <v>46</v>
      </c>
      <c r="C49" s="1">
        <v>4</v>
      </c>
      <c r="D49" s="1" t="s">
        <v>30</v>
      </c>
      <c r="E49" s="12">
        <v>11.15</v>
      </c>
      <c r="F49" s="12" t="s">
        <v>9</v>
      </c>
      <c r="G49" s="12">
        <v>8.6</v>
      </c>
      <c r="H49" s="12">
        <v>11.8</v>
      </c>
      <c r="I49" s="12">
        <v>31.55</v>
      </c>
    </row>
    <row r="50" spans="1:13" x14ac:dyDescent="0.25">
      <c r="A50" s="2"/>
      <c r="B50" s="2" t="s">
        <v>15</v>
      </c>
      <c r="C50" s="2"/>
      <c r="D50" s="2" t="s">
        <v>30</v>
      </c>
      <c r="E50" s="13">
        <v>35.450000000000003</v>
      </c>
      <c r="F50" s="13">
        <v>36.5</v>
      </c>
      <c r="G50" s="13">
        <v>28.85</v>
      </c>
      <c r="H50" s="13">
        <v>36.75</v>
      </c>
      <c r="I50" s="13">
        <v>137.55000000000001</v>
      </c>
    </row>
    <row r="51" spans="1:13" x14ac:dyDescent="0.25">
      <c r="A51" s="1"/>
      <c r="B51" s="1"/>
      <c r="C51" s="1"/>
      <c r="D51" s="1"/>
      <c r="E51" s="12"/>
      <c r="F51" s="12"/>
      <c r="G51" s="12"/>
      <c r="H51" s="12"/>
      <c r="I51" s="12"/>
    </row>
    <row r="52" spans="1:13" x14ac:dyDescent="0.25">
      <c r="A52" s="1">
        <v>6</v>
      </c>
      <c r="B52" s="1" t="s">
        <v>47</v>
      </c>
      <c r="C52" s="1">
        <v>4</v>
      </c>
      <c r="D52" s="1" t="s">
        <v>31</v>
      </c>
      <c r="E52" s="12">
        <v>12.15</v>
      </c>
      <c r="F52" s="12">
        <v>11.8</v>
      </c>
      <c r="G52" s="12">
        <v>9.75</v>
      </c>
      <c r="H52" s="12">
        <v>11.85</v>
      </c>
      <c r="I52" s="12">
        <v>45.550000000000004</v>
      </c>
    </row>
    <row r="53" spans="1:13" x14ac:dyDescent="0.25">
      <c r="A53" s="1">
        <v>7</v>
      </c>
      <c r="B53" s="1" t="s">
        <v>48</v>
      </c>
      <c r="C53" s="1">
        <v>4</v>
      </c>
      <c r="D53" s="1" t="s">
        <v>31</v>
      </c>
      <c r="E53" s="12">
        <v>11.600000000000001</v>
      </c>
      <c r="F53" s="12">
        <v>11.65</v>
      </c>
      <c r="G53" s="12" t="s">
        <v>9</v>
      </c>
      <c r="H53" s="12" t="s">
        <v>9</v>
      </c>
      <c r="I53" s="12">
        <v>23.25</v>
      </c>
    </row>
    <row r="54" spans="1:13" x14ac:dyDescent="0.25">
      <c r="A54" s="1">
        <v>8</v>
      </c>
      <c r="B54" s="1" t="s">
        <v>49</v>
      </c>
      <c r="C54" s="1">
        <v>4</v>
      </c>
      <c r="D54" s="1" t="s">
        <v>31</v>
      </c>
      <c r="E54" s="12">
        <v>11.8</v>
      </c>
      <c r="F54" s="12">
        <v>11.8</v>
      </c>
      <c r="G54" s="12">
        <v>8.85</v>
      </c>
      <c r="H54" s="12">
        <v>12.1</v>
      </c>
      <c r="I54" s="12">
        <v>44.550000000000004</v>
      </c>
    </row>
    <row r="55" spans="1:13" x14ac:dyDescent="0.25">
      <c r="A55" s="1">
        <v>9</v>
      </c>
      <c r="B55" s="1" t="s">
        <v>50</v>
      </c>
      <c r="C55" s="1">
        <v>4</v>
      </c>
      <c r="D55" s="1" t="s">
        <v>31</v>
      </c>
      <c r="E55" s="12">
        <v>11.399999999999999</v>
      </c>
      <c r="F55" s="12">
        <v>11.649999999999999</v>
      </c>
      <c r="G55" s="12">
        <v>9.9499999999999993</v>
      </c>
      <c r="H55" s="12">
        <v>10.25</v>
      </c>
      <c r="I55" s="12">
        <v>43.25</v>
      </c>
    </row>
    <row r="56" spans="1:13" x14ac:dyDescent="0.25">
      <c r="A56" s="1">
        <v>10</v>
      </c>
      <c r="B56" s="1" t="s">
        <v>51</v>
      </c>
      <c r="C56" s="1">
        <v>4</v>
      </c>
      <c r="D56" s="1" t="s">
        <v>31</v>
      </c>
      <c r="E56" s="12" t="s">
        <v>9</v>
      </c>
      <c r="F56" s="12" t="s">
        <v>9</v>
      </c>
      <c r="G56" s="12">
        <v>9.6000000000000014</v>
      </c>
      <c r="H56" s="12">
        <v>10.350000000000001</v>
      </c>
      <c r="I56" s="12">
        <v>19.950000000000003</v>
      </c>
    </row>
    <row r="57" spans="1:13" x14ac:dyDescent="0.25">
      <c r="B57" s="2" t="s">
        <v>15</v>
      </c>
      <c r="C57" s="2"/>
      <c r="D57" s="2" t="s">
        <v>31</v>
      </c>
      <c r="E57" s="13">
        <v>35.550000000000004</v>
      </c>
      <c r="F57" s="13">
        <v>35.25</v>
      </c>
      <c r="G57" s="13">
        <v>29.3</v>
      </c>
      <c r="H57" s="13">
        <v>34.299999999999997</v>
      </c>
      <c r="I57" s="13">
        <v>134.4</v>
      </c>
    </row>
    <row r="59" spans="1:13" x14ac:dyDescent="0.25">
      <c r="A59" s="1"/>
      <c r="B59" s="1"/>
      <c r="C59" s="1"/>
      <c r="D59" s="1"/>
      <c r="E59" s="2" t="s">
        <v>0</v>
      </c>
      <c r="F59" s="2" t="s">
        <v>1</v>
      </c>
      <c r="G59" s="2" t="s">
        <v>2</v>
      </c>
      <c r="H59" s="2" t="s">
        <v>3</v>
      </c>
      <c r="I59" s="2" t="s">
        <v>4</v>
      </c>
      <c r="J59" s="1"/>
      <c r="K59" s="3" t="s">
        <v>90</v>
      </c>
      <c r="L59" s="4" t="s">
        <v>4</v>
      </c>
      <c r="M59" s="5" t="s">
        <v>6</v>
      </c>
    </row>
    <row r="60" spans="1:13" x14ac:dyDescent="0.25">
      <c r="A60" s="1">
        <v>71</v>
      </c>
      <c r="B60" s="1" t="s">
        <v>89</v>
      </c>
      <c r="C60" s="1" t="s">
        <v>61</v>
      </c>
      <c r="D60" s="1" t="s">
        <v>22</v>
      </c>
      <c r="E60" s="12">
        <f>IFERROR('[1]Round 3 - Input'!D3-AVERAGE('[1]Round 3 - Input'!E3:F3),"")</f>
        <v>11.35</v>
      </c>
      <c r="F60" s="12">
        <f>IFERROR('[1]Round 3 - Input'!G3-AVERAGE('[1]Round 3 - Input'!H3:I3),"")</f>
        <v>12.65</v>
      </c>
      <c r="G60" s="12">
        <f>IFERROR('[1]Round 3 - Input'!J3-AVERAGE('[1]Round 3 - Input'!K3:L3),"")</f>
        <v>11.25</v>
      </c>
      <c r="H60" s="12">
        <f>IFERROR('[1]Round 3 - Input'!M3-AVERAGE('[1]Round 3 - Input'!N3:O3),"")</f>
        <v>10.950000000000001</v>
      </c>
      <c r="I60" s="12">
        <f>SUM(E60:H60)</f>
        <v>46.2</v>
      </c>
      <c r="J60" s="1"/>
      <c r="K60" s="10" t="str">
        <f>D65</f>
        <v>Coalville Pink</v>
      </c>
      <c r="L60" s="6">
        <f>I65</f>
        <v>140.45000000000002</v>
      </c>
      <c r="M60" s="7">
        <f>IF(COUNTIF($L$60:$L$65,L60)&gt;1,"="&amp;_xlfn.RANK.EQ(L60,$L$60:$L$65),_xlfn.RANK.EQ(L60,$L$60:$L$65))</f>
        <v>2</v>
      </c>
    </row>
    <row r="61" spans="1:13" x14ac:dyDescent="0.25">
      <c r="A61" s="1">
        <v>72</v>
      </c>
      <c r="B61" s="1" t="s">
        <v>88</v>
      </c>
      <c r="C61" s="1" t="s">
        <v>61</v>
      </c>
      <c r="D61" s="1" t="s">
        <v>22</v>
      </c>
      <c r="E61" s="12">
        <f>IFERROR('[1]Round 3 - Input'!D4-AVERAGE('[1]Round 3 - Input'!E4:F4),"")</f>
        <v>11.850000000000001</v>
      </c>
      <c r="F61" s="12">
        <f>IFERROR('[1]Round 3 - Input'!G4-AVERAGE('[1]Round 3 - Input'!H4:I4),"")</f>
        <v>12.6</v>
      </c>
      <c r="G61" s="12">
        <f>IFERROR('[1]Round 3 - Input'!J4-AVERAGE('[1]Round 3 - Input'!K4:L4),"")</f>
        <v>11.700000000000001</v>
      </c>
      <c r="H61" s="12">
        <f>IFERROR('[1]Round 3 - Input'!M4-AVERAGE('[1]Round 3 - Input'!N4:O4),"")</f>
        <v>11.100000000000001</v>
      </c>
      <c r="I61" s="12">
        <f>SUM(E61:H61)</f>
        <v>47.250000000000007</v>
      </c>
      <c r="J61" s="1"/>
      <c r="K61" s="11" t="str">
        <f>D70</f>
        <v>Coalville Silver</v>
      </c>
      <c r="L61" s="8">
        <f>I70</f>
        <v>113.5</v>
      </c>
      <c r="M61" s="7">
        <f>IF(COUNTIF($L$60:$L$65,L61)&gt;1,"="&amp;_xlfn.RANK.EQ(L61,$L$60:$L$65),_xlfn.RANK.EQ(L61,$L$60:$L$65))</f>
        <v>6</v>
      </c>
    </row>
    <row r="62" spans="1:13" x14ac:dyDescent="0.25">
      <c r="A62" s="1">
        <v>73</v>
      </c>
      <c r="B62" s="1" t="s">
        <v>87</v>
      </c>
      <c r="C62" s="1" t="s">
        <v>61</v>
      </c>
      <c r="D62" s="1" t="s">
        <v>22</v>
      </c>
      <c r="E62" s="12" t="str">
        <f>IFERROR('[1]Round 3 - Input'!D5-AVERAGE('[1]Round 3 - Input'!E5:F5),"")</f>
        <v/>
      </c>
      <c r="F62" s="12">
        <f>IFERROR('[1]Round 3 - Input'!G5-AVERAGE('[1]Round 3 - Input'!H5:I5),"")</f>
        <v>12.2</v>
      </c>
      <c r="G62" s="12" t="str">
        <f>IFERROR('[1]Round 3 - Input'!J5-AVERAGE('[1]Round 3 - Input'!K5:L5),"")</f>
        <v/>
      </c>
      <c r="H62" s="12" t="str">
        <f>IFERROR('[1]Round 3 - Input'!M5-AVERAGE('[1]Round 3 - Input'!N5:O5),"")</f>
        <v/>
      </c>
      <c r="I62" s="12">
        <f>SUM(E62:H62)</f>
        <v>12.2</v>
      </c>
      <c r="J62" s="1"/>
      <c r="K62" s="11" t="str">
        <f>D76</f>
        <v>GymZone &amp; Ratae</v>
      </c>
      <c r="L62" s="8">
        <f>I76</f>
        <v>125.64999999999998</v>
      </c>
      <c r="M62" s="7">
        <f>IF(COUNTIF($L$60:$L$65,L62)&gt;1,"="&amp;_xlfn.RANK.EQ(L62,$L$60:$L$65),_xlfn.RANK.EQ(L62,$L$60:$L$65))</f>
        <v>4</v>
      </c>
    </row>
    <row r="63" spans="1:13" x14ac:dyDescent="0.25">
      <c r="A63" s="1">
        <v>74</v>
      </c>
      <c r="B63" s="1" t="s">
        <v>86</v>
      </c>
      <c r="C63" s="1" t="s">
        <v>61</v>
      </c>
      <c r="D63" s="1" t="s">
        <v>22</v>
      </c>
      <c r="E63" s="12">
        <f>IFERROR('[1]Round 3 - Input'!D6-AVERAGE('[1]Round 3 - Input'!E6:F6),"")</f>
        <v>11.850000000000001</v>
      </c>
      <c r="F63" s="12">
        <f>IFERROR('[1]Round 3 - Input'!G6-AVERAGE('[1]Round 3 - Input'!H6:I6),"")</f>
        <v>12.7</v>
      </c>
      <c r="G63" s="12">
        <f>IFERROR('[1]Round 3 - Input'!J6-AVERAGE('[1]Round 3 - Input'!K6:L6),"")</f>
        <v>10.75</v>
      </c>
      <c r="H63" s="12">
        <f>IFERROR('[1]Round 3 - Input'!M6-AVERAGE('[1]Round 3 - Input'!N6:O6),"")</f>
        <v>11.3</v>
      </c>
      <c r="I63" s="12">
        <f>SUM(E63:H63)</f>
        <v>46.599999999999994</v>
      </c>
      <c r="J63" s="1"/>
      <c r="K63" s="11" t="str">
        <f>D83</f>
        <v>OLGC</v>
      </c>
      <c r="L63" s="8">
        <f>I83</f>
        <v>122.35</v>
      </c>
      <c r="M63" s="7">
        <f>IF(COUNTIF($L$60:$L$65,L63)&gt;1,"="&amp;_xlfn.RANK.EQ(L63,$L$60:$L$65),_xlfn.RANK.EQ(L63,$L$60:$L$65))</f>
        <v>5</v>
      </c>
    </row>
    <row r="64" spans="1:13" x14ac:dyDescent="0.25">
      <c r="A64" s="1">
        <v>75</v>
      </c>
      <c r="B64" s="1" t="s">
        <v>85</v>
      </c>
      <c r="C64" s="1" t="s">
        <v>61</v>
      </c>
      <c r="D64" s="1" t="s">
        <v>22</v>
      </c>
      <c r="E64" s="12">
        <f>IFERROR('[1]Round 3 - Input'!D7-AVERAGE('[1]Round 3 - Input'!E7:F7),"")</f>
        <v>11.75</v>
      </c>
      <c r="F64" s="12" t="str">
        <f>IFERROR('[1]Round 3 - Input'!G7-AVERAGE('[1]Round 3 - Input'!H7:I7),"")</f>
        <v/>
      </c>
      <c r="G64" s="12">
        <f>IFERROR('[1]Round 3 - Input'!J7-AVERAGE('[1]Round 3 - Input'!K7:L7),"")</f>
        <v>8.3500000000000014</v>
      </c>
      <c r="H64" s="12">
        <f>IFERROR('[1]Round 3 - Input'!M7-AVERAGE('[1]Round 3 - Input'!N7:O7),"")</f>
        <v>10.95</v>
      </c>
      <c r="I64" s="12">
        <f>SUM(E64:H64)</f>
        <v>31.05</v>
      </c>
      <c r="J64" s="1"/>
      <c r="K64" s="11" t="str">
        <f>D89</f>
        <v>H&amp;B Red</v>
      </c>
      <c r="L64" s="8">
        <f>I89</f>
        <v>131.35</v>
      </c>
      <c r="M64" s="7">
        <f>IF(COUNTIF($L$60:$L$65,L64)&gt;1,"="&amp;_xlfn.RANK.EQ(L64,$L$60:$L$65),_xlfn.RANK.EQ(L64,$L$60:$L$65))</f>
        <v>3</v>
      </c>
    </row>
    <row r="65" spans="1:13" x14ac:dyDescent="0.25">
      <c r="A65" s="2"/>
      <c r="B65" s="2" t="s">
        <v>60</v>
      </c>
      <c r="C65" s="2"/>
      <c r="D65" s="2" t="s">
        <v>22</v>
      </c>
      <c r="E65" s="13">
        <f>IFERROR(SUMPRODUCT(LARGE(E60:E64,{1,2,3})),0)</f>
        <v>35.450000000000003</v>
      </c>
      <c r="F65" s="13">
        <f>IFERROR(SUMPRODUCT(LARGE(F60:F64,{1,2,3})),0)</f>
        <v>37.950000000000003</v>
      </c>
      <c r="G65" s="13">
        <f>IFERROR(SUMPRODUCT(LARGE(G60:G64,{1,2,3})),0)</f>
        <v>33.700000000000003</v>
      </c>
      <c r="H65" s="13">
        <f>IFERROR(SUMPRODUCT(LARGE(H60:H64,{1,2,3})),0)</f>
        <v>33.35</v>
      </c>
      <c r="I65" s="13">
        <f>IFERROR(SUM(E65:H65),0)</f>
        <v>140.45000000000002</v>
      </c>
      <c r="J65" s="2"/>
      <c r="K65" s="11" t="str">
        <f>D96</f>
        <v>H&amp;B Blue</v>
      </c>
      <c r="L65" s="8">
        <f>I96</f>
        <v>141.20000000000002</v>
      </c>
      <c r="M65" s="7">
        <f>IF(COUNTIF($L$60:$L$65,L65)&gt;1,"="&amp;_xlfn.RANK.EQ(L65,$L$60:$L$65),_xlfn.RANK.EQ(L65,$L$60:$L$65))</f>
        <v>1</v>
      </c>
    </row>
    <row r="66" spans="1:13" x14ac:dyDescent="0.25">
      <c r="A66" s="1"/>
      <c r="B66" s="1"/>
      <c r="C66" s="1"/>
      <c r="D66" s="1"/>
      <c r="E66" s="12"/>
      <c r="F66" s="12"/>
      <c r="G66" s="12"/>
      <c r="H66" s="12"/>
      <c r="I66" s="12"/>
      <c r="J66" s="1"/>
      <c r="K66" s="1"/>
      <c r="L66" s="1"/>
      <c r="M66" s="1"/>
    </row>
    <row r="67" spans="1:13" x14ac:dyDescent="0.25">
      <c r="A67" s="1">
        <v>89</v>
      </c>
      <c r="B67" s="1" t="s">
        <v>84</v>
      </c>
      <c r="C67" s="1" t="s">
        <v>61</v>
      </c>
      <c r="D67" s="1" t="s">
        <v>26</v>
      </c>
      <c r="E67" s="12">
        <f>IFERROR('[1]Round 3 - Input'!D9-AVERAGE('[1]Round 3 - Input'!E9:F9),"")</f>
        <v>11.35</v>
      </c>
      <c r="F67" s="12">
        <f>IFERROR('[1]Round 3 - Input'!G9-AVERAGE('[1]Round 3 - Input'!H9:I9),"")</f>
        <v>11.9</v>
      </c>
      <c r="G67" s="12">
        <f>IFERROR('[1]Round 3 - Input'!J9-AVERAGE('[1]Round 3 - Input'!K9:L9),"")</f>
        <v>9.5</v>
      </c>
      <c r="H67" s="12">
        <f>IFERROR('[1]Round 3 - Input'!M9-AVERAGE('[1]Round 3 - Input'!N9:O9),"")</f>
        <v>10.65</v>
      </c>
      <c r="I67" s="12">
        <f>SUM(E67:H67)</f>
        <v>43.4</v>
      </c>
      <c r="J67" s="1"/>
      <c r="K67" s="1"/>
      <c r="L67" s="1"/>
      <c r="M67" s="1"/>
    </row>
    <row r="68" spans="1:13" x14ac:dyDescent="0.25">
      <c r="A68" s="1">
        <v>90</v>
      </c>
      <c r="B68" s="1" t="s">
        <v>83</v>
      </c>
      <c r="C68" s="1" t="s">
        <v>61</v>
      </c>
      <c r="D68" s="1" t="s">
        <v>26</v>
      </c>
      <c r="E68" s="12">
        <f>IFERROR('[1]Round 3 - Input'!D10-AVERAGE('[1]Round 3 - Input'!E10:F10),"")</f>
        <v>11.2</v>
      </c>
      <c r="F68" s="12">
        <f>IFERROR('[1]Round 3 - Input'!G10-AVERAGE('[1]Round 3 - Input'!H10:I10),"")</f>
        <v>11.9</v>
      </c>
      <c r="G68" s="12">
        <f>IFERROR('[1]Round 3 - Input'!J10-AVERAGE('[1]Round 3 - Input'!K10:L10),"")</f>
        <v>6.8000000000000007</v>
      </c>
      <c r="H68" s="12">
        <f>IFERROR('[1]Round 3 - Input'!M10-AVERAGE('[1]Round 3 - Input'!N10:O10),"")</f>
        <v>10.65</v>
      </c>
      <c r="I68" s="12">
        <f>SUM(E68:H68)</f>
        <v>40.550000000000004</v>
      </c>
      <c r="J68" s="1"/>
      <c r="K68" s="1"/>
      <c r="L68" s="1"/>
      <c r="M68" s="1"/>
    </row>
    <row r="69" spans="1:13" x14ac:dyDescent="0.25">
      <c r="A69" s="1">
        <v>91</v>
      </c>
      <c r="B69" s="1" t="s">
        <v>82</v>
      </c>
      <c r="C69" s="1" t="s">
        <v>61</v>
      </c>
      <c r="D69" s="1" t="s">
        <v>26</v>
      </c>
      <c r="E69" s="12">
        <f>IFERROR('[1]Round 3 - Input'!D11-AVERAGE('[1]Round 3 - Input'!E11:F11),"")</f>
        <v>0</v>
      </c>
      <c r="F69" s="12">
        <f>IFERROR('[1]Round 3 - Input'!G11-AVERAGE('[1]Round 3 - Input'!H11:I11),"")</f>
        <v>11.05</v>
      </c>
      <c r="G69" s="12">
        <f>IFERROR('[1]Round 3 - Input'!J11-AVERAGE('[1]Round 3 - Input'!K11:L11),"")</f>
        <v>7.8999999999999995</v>
      </c>
      <c r="H69" s="12">
        <f>IFERROR('[1]Round 3 - Input'!M11-AVERAGE('[1]Round 3 - Input'!N11:O11),"")</f>
        <v>10.6</v>
      </c>
      <c r="I69" s="12">
        <f>SUM(E69:H69)</f>
        <v>29.549999999999997</v>
      </c>
      <c r="J69" s="1"/>
      <c r="K69" s="1"/>
      <c r="L69" s="1"/>
      <c r="M69" s="1"/>
    </row>
    <row r="70" spans="1:13" x14ac:dyDescent="0.25">
      <c r="A70" s="2"/>
      <c r="B70" s="2" t="s">
        <v>60</v>
      </c>
      <c r="C70" s="2"/>
      <c r="D70" s="2" t="s">
        <v>26</v>
      </c>
      <c r="E70" s="13">
        <f>IFERROR(SUMPRODUCT(LARGE(E67:E69,{1,2,3})),0)</f>
        <v>22.549999999999997</v>
      </c>
      <c r="F70" s="13">
        <f>IFERROR(SUMPRODUCT(LARGE(F67:F69,{1,2,3})),0)</f>
        <v>34.85</v>
      </c>
      <c r="G70" s="13">
        <f>IFERROR(SUMPRODUCT(LARGE(G67:G69,{1,2,3})),0)</f>
        <v>24.2</v>
      </c>
      <c r="H70" s="13">
        <f>IFERROR(SUMPRODUCT(LARGE(H67:H69,{1,2,3})),0)</f>
        <v>31.9</v>
      </c>
      <c r="I70" s="13">
        <f>IFERROR(SUM(E70:H70),0)</f>
        <v>113.5</v>
      </c>
      <c r="J70" s="2"/>
      <c r="K70" s="2"/>
      <c r="L70" s="2"/>
      <c r="M70" s="2"/>
    </row>
    <row r="71" spans="1:13" x14ac:dyDescent="0.25">
      <c r="A71" s="1"/>
      <c r="B71" s="1"/>
      <c r="C71" s="1"/>
      <c r="D71" s="1"/>
      <c r="E71" s="12"/>
      <c r="F71" s="12"/>
      <c r="G71" s="12"/>
      <c r="H71" s="12"/>
      <c r="I71" s="12"/>
      <c r="J71" s="1"/>
      <c r="K71" s="1"/>
      <c r="L71" s="1"/>
      <c r="M71" s="1"/>
    </row>
    <row r="72" spans="1:13" x14ac:dyDescent="0.25">
      <c r="A72" s="1">
        <v>80</v>
      </c>
      <c r="B72" s="1" t="s">
        <v>81</v>
      </c>
      <c r="C72" s="1" t="s">
        <v>61</v>
      </c>
      <c r="D72" s="1" t="s">
        <v>28</v>
      </c>
      <c r="E72" s="12">
        <f>IFERROR('[1]Round 3 - Input'!D13-AVERAGE('[1]Round 3 - Input'!E13:F13),"")</f>
        <v>11.4</v>
      </c>
      <c r="F72" s="12">
        <f>IFERROR('[1]Round 3 - Input'!G13-AVERAGE('[1]Round 3 - Input'!H13:I13),"")</f>
        <v>9.6</v>
      </c>
      <c r="G72" s="12">
        <f>IFERROR('[1]Round 3 - Input'!J13-AVERAGE('[1]Round 3 - Input'!K13:L13),"")</f>
        <v>9.15</v>
      </c>
      <c r="H72" s="12">
        <f>IFERROR('[1]Round 3 - Input'!M13-AVERAGE('[1]Round 3 - Input'!N13:O13),"")</f>
        <v>11.15</v>
      </c>
      <c r="I72" s="12">
        <f>SUM(E72:H72)</f>
        <v>41.3</v>
      </c>
      <c r="J72" s="1"/>
      <c r="K72" s="1"/>
      <c r="L72" s="1"/>
      <c r="M72" s="1"/>
    </row>
    <row r="73" spans="1:13" x14ac:dyDescent="0.25">
      <c r="A73" s="1">
        <v>81</v>
      </c>
      <c r="B73" s="1" t="s">
        <v>80</v>
      </c>
      <c r="C73" s="1" t="s">
        <v>61</v>
      </c>
      <c r="D73" s="1" t="s">
        <v>28</v>
      </c>
      <c r="E73" s="12">
        <f>IFERROR('[1]Round 3 - Input'!D14-AVERAGE('[1]Round 3 - Input'!E14:F14),"")</f>
        <v>11.05</v>
      </c>
      <c r="F73" s="12">
        <f>IFERROR('[1]Round 3 - Input'!G14-AVERAGE('[1]Round 3 - Input'!H14:I14),"")</f>
        <v>9.35</v>
      </c>
      <c r="G73" s="12">
        <f>IFERROR('[1]Round 3 - Input'!J14-AVERAGE('[1]Round 3 - Input'!K14:L14),"")</f>
        <v>7.6</v>
      </c>
      <c r="H73" s="12">
        <f>IFERROR('[1]Round 3 - Input'!M14-AVERAGE('[1]Round 3 - Input'!N14:O14),"")</f>
        <v>8.85</v>
      </c>
      <c r="I73" s="12">
        <f>SUM(E73:H73)</f>
        <v>36.85</v>
      </c>
      <c r="J73" s="1"/>
      <c r="K73" s="1"/>
      <c r="L73" s="1"/>
      <c r="M73" s="1"/>
    </row>
    <row r="74" spans="1:13" x14ac:dyDescent="0.25">
      <c r="A74" s="1">
        <v>82</v>
      </c>
      <c r="B74" s="1" t="s">
        <v>79</v>
      </c>
      <c r="C74" s="1" t="s">
        <v>61</v>
      </c>
      <c r="D74" s="1" t="s">
        <v>28</v>
      </c>
      <c r="E74" s="12">
        <f>IFERROR('[1]Round 3 - Input'!D15-AVERAGE('[1]Round 3 - Input'!E15:F15),"")</f>
        <v>11.450000000000001</v>
      </c>
      <c r="F74" s="12">
        <f>IFERROR('[1]Round 3 - Input'!G15-AVERAGE('[1]Round 3 - Input'!H15:I15),"")</f>
        <v>10.7</v>
      </c>
      <c r="G74" s="12">
        <f>IFERROR('[1]Round 3 - Input'!J15-AVERAGE('[1]Round 3 - Input'!K15:L15),"")</f>
        <v>10.850000000000001</v>
      </c>
      <c r="H74" s="12">
        <f>IFERROR('[1]Round 3 - Input'!M15-AVERAGE('[1]Round 3 - Input'!N15:O15),"")</f>
        <v>9.65</v>
      </c>
      <c r="I74" s="12">
        <f>SUM(E74:H74)</f>
        <v>42.65</v>
      </c>
      <c r="J74" s="1"/>
      <c r="K74" s="1"/>
      <c r="L74" s="1"/>
      <c r="M74" s="1"/>
    </row>
    <row r="75" spans="1:13" x14ac:dyDescent="0.25">
      <c r="A75" s="1">
        <v>83</v>
      </c>
      <c r="B75" s="1" t="s">
        <v>78</v>
      </c>
      <c r="C75" s="1" t="s">
        <v>61</v>
      </c>
      <c r="D75" s="1" t="s">
        <v>28</v>
      </c>
      <c r="E75" s="12">
        <f>IFERROR('[1]Round 3 - Input'!D16-AVERAGE('[1]Round 3 - Input'!E16:F16),"")</f>
        <v>11.8</v>
      </c>
      <c r="F75" s="12">
        <f>IFERROR('[1]Round 3 - Input'!G16-AVERAGE('[1]Round 3 - Input'!H16:I16),"")</f>
        <v>10.5</v>
      </c>
      <c r="G75" s="12">
        <f>IFERROR('[1]Round 3 - Input'!J16-AVERAGE('[1]Round 3 - Input'!K16:L16),"")</f>
        <v>8.6000000000000014</v>
      </c>
      <c r="H75" s="12">
        <f>IFERROR('[1]Round 3 - Input'!M16-AVERAGE('[1]Round 3 - Input'!N16:O16),"")</f>
        <v>10.8</v>
      </c>
      <c r="I75" s="12">
        <f>SUM(E75:H75)</f>
        <v>41.7</v>
      </c>
      <c r="J75" s="1"/>
      <c r="K75" s="1"/>
      <c r="L75" s="1"/>
      <c r="M75" s="1"/>
    </row>
    <row r="76" spans="1:13" x14ac:dyDescent="0.25">
      <c r="A76" s="2"/>
      <c r="B76" s="2" t="s">
        <v>60</v>
      </c>
      <c r="C76" s="2"/>
      <c r="D76" s="2" t="s">
        <v>28</v>
      </c>
      <c r="E76" s="13">
        <f>IFERROR(SUMPRODUCT(LARGE(E72:E75,{1,2,3})),0)</f>
        <v>34.65</v>
      </c>
      <c r="F76" s="13">
        <f>IFERROR(SUMPRODUCT(LARGE(F72:F75,{1,2,3})),0)</f>
        <v>30.799999999999997</v>
      </c>
      <c r="G76" s="13">
        <f>IFERROR(SUMPRODUCT(LARGE(G72:G75,{1,2,3})),0)</f>
        <v>28.6</v>
      </c>
      <c r="H76" s="13">
        <f>IFERROR(SUMPRODUCT(LARGE(H72:H75,{1,2,3})),0)</f>
        <v>31.6</v>
      </c>
      <c r="I76" s="13">
        <f>IFERROR(SUM(E76:H76),0)</f>
        <v>125.64999999999998</v>
      </c>
      <c r="J76" s="2"/>
      <c r="K76" s="2"/>
      <c r="L76" s="2"/>
      <c r="M76" s="2"/>
    </row>
    <row r="77" spans="1:13" x14ac:dyDescent="0.25">
      <c r="A77" s="1"/>
      <c r="B77" s="1"/>
      <c r="C77" s="1"/>
      <c r="D77" s="1"/>
      <c r="E77" s="12"/>
      <c r="F77" s="12"/>
      <c r="G77" s="12"/>
      <c r="H77" s="12"/>
      <c r="I77" s="12"/>
      <c r="J77" s="1"/>
      <c r="K77" s="1"/>
      <c r="L77" s="1"/>
      <c r="M77" s="1"/>
    </row>
    <row r="78" spans="1:13" x14ac:dyDescent="0.25">
      <c r="A78" s="1">
        <v>84</v>
      </c>
      <c r="B78" s="1" t="s">
        <v>77</v>
      </c>
      <c r="C78" s="1" t="s">
        <v>61</v>
      </c>
      <c r="D78" s="1" t="s">
        <v>72</v>
      </c>
      <c r="E78" s="12">
        <f>IFERROR('[1]Round 3 - Input'!D18-AVERAGE('[1]Round 3 - Input'!E18:F18),"")</f>
        <v>10.8</v>
      </c>
      <c r="F78" s="12">
        <f>IFERROR('[1]Round 3 - Input'!G18-AVERAGE('[1]Round 3 - Input'!H18:I18),"")</f>
        <v>9.0500000000000007</v>
      </c>
      <c r="G78" s="12" t="str">
        <f>IFERROR('[1]Round 3 - Input'!J18-AVERAGE('[1]Round 3 - Input'!K18:L18),"")</f>
        <v/>
      </c>
      <c r="H78" s="12">
        <f>IFERROR('[1]Round 3 - Input'!M18-AVERAGE('[1]Round 3 - Input'!N18:O18),"")</f>
        <v>9.9</v>
      </c>
      <c r="I78" s="12">
        <f>SUM(E78:H78)</f>
        <v>29.75</v>
      </c>
      <c r="J78" s="1"/>
      <c r="K78" s="1"/>
      <c r="L78" s="1"/>
      <c r="M78" s="1"/>
    </row>
    <row r="79" spans="1:13" x14ac:dyDescent="0.25">
      <c r="A79" s="1">
        <v>85</v>
      </c>
      <c r="B79" s="1" t="s">
        <v>76</v>
      </c>
      <c r="C79" s="1" t="s">
        <v>61</v>
      </c>
      <c r="D79" s="1" t="s">
        <v>72</v>
      </c>
      <c r="E79" s="12">
        <f>IFERROR('[1]Round 3 - Input'!D19-AVERAGE('[1]Round 3 - Input'!E19:F19),"")</f>
        <v>10.95</v>
      </c>
      <c r="F79" s="12" t="str">
        <f>IFERROR('[1]Round 3 - Input'!G19-AVERAGE('[1]Round 3 - Input'!H19:I19),"")</f>
        <v/>
      </c>
      <c r="G79" s="12">
        <f>IFERROR('[1]Round 3 - Input'!J19-AVERAGE('[1]Round 3 - Input'!K19:L19),"")</f>
        <v>6.4</v>
      </c>
      <c r="H79" s="12">
        <f>IFERROR('[1]Round 3 - Input'!M19-AVERAGE('[1]Round 3 - Input'!N19:O19),"")</f>
        <v>10.200000000000001</v>
      </c>
      <c r="I79" s="12">
        <f>SUM(E79:H79)</f>
        <v>27.550000000000004</v>
      </c>
      <c r="J79" s="1"/>
      <c r="K79" s="1"/>
      <c r="L79" s="1"/>
      <c r="M79" s="1"/>
    </row>
    <row r="80" spans="1:13" x14ac:dyDescent="0.25">
      <c r="A80" s="1">
        <v>86</v>
      </c>
      <c r="B80" s="1" t="s">
        <v>75</v>
      </c>
      <c r="C80" s="1" t="s">
        <v>61</v>
      </c>
      <c r="D80" s="1" t="s">
        <v>72</v>
      </c>
      <c r="E80" s="12">
        <f>IFERROR('[1]Round 3 - Input'!D20-AVERAGE('[1]Round 3 - Input'!E20:F20),"")</f>
        <v>0</v>
      </c>
      <c r="F80" s="12">
        <f>IFERROR('[1]Round 3 - Input'!G20-AVERAGE('[1]Round 3 - Input'!H20:I20),"")</f>
        <v>10</v>
      </c>
      <c r="G80" s="12">
        <f>IFERROR('[1]Round 3 - Input'!J20-AVERAGE('[1]Round 3 - Input'!K20:L20),"")</f>
        <v>8.5</v>
      </c>
      <c r="H80" s="12">
        <f>IFERROR('[1]Round 3 - Input'!M20-AVERAGE('[1]Round 3 - Input'!N20:O20),"")</f>
        <v>9.9499999999999993</v>
      </c>
      <c r="I80" s="12">
        <f>SUM(E80:H80)</f>
        <v>28.45</v>
      </c>
      <c r="J80" s="1"/>
      <c r="K80" s="1"/>
      <c r="L80" s="1"/>
      <c r="M80" s="1"/>
    </row>
    <row r="81" spans="1:13" x14ac:dyDescent="0.25">
      <c r="A81" s="1">
        <v>87</v>
      </c>
      <c r="B81" s="1" t="s">
        <v>74</v>
      </c>
      <c r="C81" s="1" t="s">
        <v>61</v>
      </c>
      <c r="D81" s="1" t="s">
        <v>72</v>
      </c>
      <c r="E81" s="12">
        <f>IFERROR('[1]Round 3 - Input'!D21-AVERAGE('[1]Round 3 - Input'!E21:F21),"")</f>
        <v>10.9</v>
      </c>
      <c r="F81" s="12">
        <f>IFERROR('[1]Round 3 - Input'!G21-AVERAGE('[1]Round 3 - Input'!H21:I21),"")</f>
        <v>10.7</v>
      </c>
      <c r="G81" s="12">
        <f>IFERROR('[1]Round 3 - Input'!J21-AVERAGE('[1]Round 3 - Input'!K21:L21),"")</f>
        <v>8.9500000000000011</v>
      </c>
      <c r="H81" s="12">
        <f>IFERROR('[1]Round 3 - Input'!M21-AVERAGE('[1]Round 3 - Input'!N21:O21),"")</f>
        <v>10.7</v>
      </c>
      <c r="I81" s="12">
        <f>SUM(E81:H81)</f>
        <v>41.25</v>
      </c>
      <c r="J81" s="1"/>
      <c r="K81" s="1"/>
      <c r="L81" s="1"/>
      <c r="M81" s="1"/>
    </row>
    <row r="82" spans="1:13" x14ac:dyDescent="0.25">
      <c r="A82" s="1">
        <v>88</v>
      </c>
      <c r="B82" s="1" t="s">
        <v>73</v>
      </c>
      <c r="C82" s="1" t="s">
        <v>61</v>
      </c>
      <c r="D82" s="1" t="s">
        <v>72</v>
      </c>
      <c r="E82" s="12">
        <f>IFERROR('[1]Round 3 - Input'!D22-AVERAGE('[1]Round 3 - Input'!E22:F22),"")</f>
        <v>10.9</v>
      </c>
      <c r="F82" s="12">
        <f>IFERROR('[1]Round 3 - Input'!G22-AVERAGE('[1]Round 3 - Input'!H22:I22),"")</f>
        <v>10.4</v>
      </c>
      <c r="G82" s="12">
        <f>IFERROR('[1]Round 3 - Input'!J22-AVERAGE('[1]Round 3 - Input'!K22:L22),"")</f>
        <v>10.199999999999999</v>
      </c>
      <c r="H82" s="12" t="str">
        <f>IFERROR('[1]Round 3 - Input'!M22-AVERAGE('[1]Round 3 - Input'!N22:O22),"")</f>
        <v/>
      </c>
      <c r="I82" s="12">
        <f>SUM(E82:H82)</f>
        <v>31.5</v>
      </c>
      <c r="J82" s="1"/>
      <c r="K82" s="1"/>
      <c r="L82" s="1"/>
      <c r="M82" s="1"/>
    </row>
    <row r="83" spans="1:13" x14ac:dyDescent="0.25">
      <c r="A83" s="2"/>
      <c r="B83" s="2" t="s">
        <v>60</v>
      </c>
      <c r="C83" s="2"/>
      <c r="D83" s="2" t="s">
        <v>72</v>
      </c>
      <c r="E83" s="13">
        <f>IFERROR(SUMPRODUCT(LARGE(E78:E82,{1,2,3})),0)</f>
        <v>32.75</v>
      </c>
      <c r="F83" s="13">
        <f>IFERROR(SUMPRODUCT(LARGE(F78:F82,{1,2,3})),0)</f>
        <v>31.1</v>
      </c>
      <c r="G83" s="13">
        <f>IFERROR(SUMPRODUCT(LARGE(G78:G82,{1,2,3})),0)</f>
        <v>27.65</v>
      </c>
      <c r="H83" s="13">
        <f>IFERROR(SUMPRODUCT(LARGE(H78:H82,{1,2,3})),0)</f>
        <v>30.849999999999998</v>
      </c>
      <c r="I83" s="13">
        <f>IFERROR(SUM(E83:H83),0)</f>
        <v>122.35</v>
      </c>
      <c r="J83" s="2"/>
      <c r="K83" s="2"/>
      <c r="L83" s="2"/>
      <c r="M83" s="2"/>
    </row>
    <row r="84" spans="1:13" x14ac:dyDescent="0.25">
      <c r="A84" s="1"/>
      <c r="B84" s="1"/>
      <c r="C84" s="1"/>
      <c r="D84" s="1"/>
      <c r="E84" s="12"/>
      <c r="F84" s="12"/>
      <c r="G84" s="12"/>
      <c r="H84" s="12"/>
      <c r="I84" s="12"/>
      <c r="J84" s="1"/>
      <c r="K84" s="1"/>
      <c r="L84" s="1"/>
      <c r="M84" s="1"/>
    </row>
    <row r="85" spans="1:13" x14ac:dyDescent="0.25">
      <c r="A85" s="1">
        <v>76</v>
      </c>
      <c r="B85" s="1" t="s">
        <v>71</v>
      </c>
      <c r="C85" s="1" t="s">
        <v>61</v>
      </c>
      <c r="D85" s="1" t="s">
        <v>67</v>
      </c>
      <c r="E85" s="12">
        <f>IFERROR('[1]Round 3 - Input'!D24-AVERAGE('[1]Round 3 - Input'!E24:F24),"")</f>
        <v>11.55</v>
      </c>
      <c r="F85" s="12">
        <f>IFERROR('[1]Round 3 - Input'!G24-AVERAGE('[1]Round 3 - Input'!H24:I24),"")</f>
        <v>10.7</v>
      </c>
      <c r="G85" s="12">
        <f>IFERROR('[1]Round 3 - Input'!J24-AVERAGE('[1]Round 3 - Input'!K24:L24),"")</f>
        <v>8.1</v>
      </c>
      <c r="H85" s="12">
        <f>IFERROR('[1]Round 3 - Input'!M24-AVERAGE('[1]Round 3 - Input'!N24:O24),"")</f>
        <v>8.1999999999999993</v>
      </c>
      <c r="I85" s="12">
        <f>SUM(E85:H85)</f>
        <v>38.549999999999997</v>
      </c>
      <c r="J85" s="1"/>
      <c r="K85" s="1"/>
      <c r="L85" s="1"/>
      <c r="M85" s="1"/>
    </row>
    <row r="86" spans="1:13" x14ac:dyDescent="0.25">
      <c r="A86" s="1">
        <v>77</v>
      </c>
      <c r="B86" s="1" t="s">
        <v>70</v>
      </c>
      <c r="C86" s="1" t="s">
        <v>61</v>
      </c>
      <c r="D86" s="1" t="s">
        <v>67</v>
      </c>
      <c r="E86" s="12">
        <f>IFERROR('[1]Round 3 - Input'!D25-AVERAGE('[1]Round 3 - Input'!E25:F25),"")</f>
        <v>10.9</v>
      </c>
      <c r="F86" s="12">
        <f>IFERROR('[1]Round 3 - Input'!G25-AVERAGE('[1]Round 3 - Input'!H25:I25),"")</f>
        <v>10.7</v>
      </c>
      <c r="G86" s="12">
        <f>IFERROR('[1]Round 3 - Input'!J25-AVERAGE('[1]Round 3 - Input'!K25:L25),"")</f>
        <v>10.3</v>
      </c>
      <c r="H86" s="12">
        <f>IFERROR('[1]Round 3 - Input'!M25-AVERAGE('[1]Round 3 - Input'!N25:O25),"")</f>
        <v>10.100000000000001</v>
      </c>
      <c r="I86" s="12">
        <f>SUM(E86:H86)</f>
        <v>42</v>
      </c>
      <c r="J86" s="1"/>
      <c r="K86" s="1"/>
      <c r="L86" s="1"/>
      <c r="M86" s="1"/>
    </row>
    <row r="87" spans="1:13" x14ac:dyDescent="0.25">
      <c r="A87" s="1">
        <v>78</v>
      </c>
      <c r="B87" s="1" t="s">
        <v>69</v>
      </c>
      <c r="C87" s="1" t="s">
        <v>61</v>
      </c>
      <c r="D87" s="1" t="s">
        <v>67</v>
      </c>
      <c r="E87" s="12">
        <f>IFERROR('[1]Round 3 - Input'!D26-AVERAGE('[1]Round 3 - Input'!E26:F26),"")</f>
        <v>11.700000000000001</v>
      </c>
      <c r="F87" s="12">
        <f>IFERROR('[1]Round 3 - Input'!G26-AVERAGE('[1]Round 3 - Input'!H26:I26),"")</f>
        <v>12.05</v>
      </c>
      <c r="G87" s="12">
        <f>IFERROR('[1]Round 3 - Input'!J26-AVERAGE('[1]Round 3 - Input'!K26:L26),"")</f>
        <v>12.1</v>
      </c>
      <c r="H87" s="12">
        <f>IFERROR('[1]Round 3 - Input'!M26-AVERAGE('[1]Round 3 - Input'!N26:O26),"")</f>
        <v>10.700000000000001</v>
      </c>
      <c r="I87" s="12">
        <f>SUM(E87:H87)</f>
        <v>46.550000000000004</v>
      </c>
      <c r="J87" s="1"/>
      <c r="K87" s="1"/>
      <c r="L87" s="1"/>
      <c r="M87" s="1"/>
    </row>
    <row r="88" spans="1:13" x14ac:dyDescent="0.25">
      <c r="A88" s="1">
        <v>79</v>
      </c>
      <c r="B88" s="1" t="s">
        <v>68</v>
      </c>
      <c r="C88" s="1" t="s">
        <v>61</v>
      </c>
      <c r="D88" s="1" t="s">
        <v>67</v>
      </c>
      <c r="E88" s="12">
        <f>IFERROR('[1]Round 3 - Input'!D27-AVERAGE('[1]Round 3 - Input'!E27:F27),"")</f>
        <v>10.95</v>
      </c>
      <c r="F88" s="12">
        <f>IFERROR('[1]Round 3 - Input'!G27-AVERAGE('[1]Round 3 - Input'!H27:I27),"")</f>
        <v>10.8</v>
      </c>
      <c r="G88" s="12">
        <f>IFERROR('[1]Round 3 - Input'!J27-AVERAGE('[1]Round 3 - Input'!K27:L27),"")</f>
        <v>10.350000000000001</v>
      </c>
      <c r="H88" s="12">
        <f>IFERROR('[1]Round 3 - Input'!M27-AVERAGE('[1]Round 3 - Input'!N27:O27),"")</f>
        <v>10.050000000000001</v>
      </c>
      <c r="I88" s="12">
        <f>SUM(E88:H88)</f>
        <v>42.150000000000006</v>
      </c>
      <c r="J88" s="1"/>
      <c r="K88" s="1"/>
      <c r="L88" s="1"/>
      <c r="M88" s="1"/>
    </row>
    <row r="89" spans="1:13" x14ac:dyDescent="0.25">
      <c r="A89" s="2"/>
      <c r="B89" s="2" t="s">
        <v>60</v>
      </c>
      <c r="C89" s="2"/>
      <c r="D89" s="2" t="s">
        <v>67</v>
      </c>
      <c r="E89" s="13">
        <f>IFERROR(SUMPRODUCT(LARGE(E85:E88,{1,2,3})),0)</f>
        <v>34.200000000000003</v>
      </c>
      <c r="F89" s="13">
        <f>IFERROR(SUMPRODUCT(LARGE(F85:F88,{1,2,3})),0)</f>
        <v>33.549999999999997</v>
      </c>
      <c r="G89" s="13">
        <f>IFERROR(SUMPRODUCT(LARGE(G85:G88,{1,2,3})),0)</f>
        <v>32.75</v>
      </c>
      <c r="H89" s="13">
        <f>IFERROR(SUMPRODUCT(LARGE(H85:H88,{1,2,3})),0)</f>
        <v>30.850000000000005</v>
      </c>
      <c r="I89" s="13">
        <f>IFERROR(SUM(E89:H89),0)</f>
        <v>131.35</v>
      </c>
      <c r="J89" s="2"/>
      <c r="K89" s="2"/>
      <c r="L89" s="2"/>
      <c r="M89" s="2"/>
    </row>
    <row r="90" spans="1:13" x14ac:dyDescent="0.25">
      <c r="A90" s="1"/>
      <c r="B90" s="1"/>
      <c r="C90" s="1"/>
      <c r="D90" s="1"/>
      <c r="E90" s="12"/>
      <c r="F90" s="12"/>
      <c r="G90" s="12"/>
      <c r="H90" s="12"/>
      <c r="I90" s="12"/>
      <c r="J90" s="1"/>
      <c r="K90" s="1"/>
      <c r="L90" s="1"/>
      <c r="M90" s="1"/>
    </row>
    <row r="91" spans="1:13" x14ac:dyDescent="0.25">
      <c r="A91" s="1">
        <v>92</v>
      </c>
      <c r="B91" s="1" t="s">
        <v>66</v>
      </c>
      <c r="C91" s="1" t="s">
        <v>61</v>
      </c>
      <c r="D91" s="1" t="s">
        <v>31</v>
      </c>
      <c r="E91" s="12">
        <f>IFERROR('[1]Round 3 - Input'!D29-AVERAGE('[1]Round 3 - Input'!E29:F29),"")</f>
        <v>11.65</v>
      </c>
      <c r="F91" s="12">
        <f>IFERROR('[1]Round 3 - Input'!G29-AVERAGE('[1]Round 3 - Input'!H29:I29),"")</f>
        <v>12.05</v>
      </c>
      <c r="G91" s="12">
        <f>IFERROR('[1]Round 3 - Input'!J29-AVERAGE('[1]Round 3 - Input'!K29:L29),"")</f>
        <v>9.6000000000000014</v>
      </c>
      <c r="H91" s="12">
        <f>IFERROR('[1]Round 3 - Input'!M29-AVERAGE('[1]Round 3 - Input'!N29:O29),"")</f>
        <v>11.15</v>
      </c>
      <c r="I91" s="12">
        <f>SUM(E91:H91)</f>
        <v>44.45</v>
      </c>
      <c r="J91" s="1"/>
      <c r="K91" s="1"/>
      <c r="L91" s="1"/>
      <c r="M91" s="1"/>
    </row>
    <row r="92" spans="1:13" x14ac:dyDescent="0.25">
      <c r="A92" s="1">
        <v>93</v>
      </c>
      <c r="B92" s="1" t="s">
        <v>65</v>
      </c>
      <c r="C92" s="1" t="s">
        <v>61</v>
      </c>
      <c r="D92" s="1" t="s">
        <v>31</v>
      </c>
      <c r="E92" s="12">
        <f>IFERROR('[1]Round 3 - Input'!D30-AVERAGE('[1]Round 3 - Input'!E30:F30),"")</f>
        <v>11.55</v>
      </c>
      <c r="F92" s="12">
        <f>IFERROR('[1]Round 3 - Input'!G30-AVERAGE('[1]Round 3 - Input'!H30:I30),"")</f>
        <v>12</v>
      </c>
      <c r="G92" s="12">
        <f>IFERROR('[1]Round 3 - Input'!J30-AVERAGE('[1]Round 3 - Input'!K30:L30),"")</f>
        <v>12.100000000000001</v>
      </c>
      <c r="H92" s="12">
        <f>IFERROR('[1]Round 3 - Input'!M30-AVERAGE('[1]Round 3 - Input'!N30:O30),"")</f>
        <v>11.100000000000001</v>
      </c>
      <c r="I92" s="12">
        <f>SUM(E92:H92)</f>
        <v>46.750000000000007</v>
      </c>
      <c r="J92" s="1"/>
      <c r="K92" s="1"/>
      <c r="L92" s="1"/>
      <c r="M92" s="1"/>
    </row>
    <row r="93" spans="1:13" x14ac:dyDescent="0.25">
      <c r="A93" s="1">
        <v>94</v>
      </c>
      <c r="B93" s="1" t="s">
        <v>64</v>
      </c>
      <c r="C93" s="1" t="s">
        <v>61</v>
      </c>
      <c r="D93" s="1" t="s">
        <v>31</v>
      </c>
      <c r="E93" s="12" t="str">
        <f>IFERROR('[1]Round 3 - Input'!D31-AVERAGE('[1]Round 3 - Input'!E31:F31),"")</f>
        <v/>
      </c>
      <c r="F93" s="12">
        <f>IFERROR('[1]Round 3 - Input'!G31-AVERAGE('[1]Round 3 - Input'!H31:I31),"")</f>
        <v>11.75</v>
      </c>
      <c r="G93" s="12">
        <f>IFERROR('[1]Round 3 - Input'!J31-AVERAGE('[1]Round 3 - Input'!K31:L31),"")</f>
        <v>12.200000000000001</v>
      </c>
      <c r="H93" s="12">
        <f>IFERROR('[1]Round 3 - Input'!M31-AVERAGE('[1]Round 3 - Input'!N31:O31),"")</f>
        <v>11.15</v>
      </c>
      <c r="I93" s="12">
        <f>SUM(E93:H93)</f>
        <v>35.1</v>
      </c>
      <c r="J93" s="1"/>
      <c r="K93" s="1"/>
      <c r="L93" s="1"/>
      <c r="M93" s="1"/>
    </row>
    <row r="94" spans="1:13" x14ac:dyDescent="0.25">
      <c r="A94" s="1">
        <v>95</v>
      </c>
      <c r="B94" s="1" t="s">
        <v>63</v>
      </c>
      <c r="C94" s="1" t="s">
        <v>61</v>
      </c>
      <c r="D94" s="1" t="s">
        <v>31</v>
      </c>
      <c r="E94" s="12">
        <f>IFERROR('[1]Round 3 - Input'!D32-AVERAGE('[1]Round 3 - Input'!E32:F32),"")</f>
        <v>11.1</v>
      </c>
      <c r="F94" s="12" t="str">
        <f>IFERROR('[1]Round 3 - Input'!G32-AVERAGE('[1]Round 3 - Input'!H32:I32),"")</f>
        <v/>
      </c>
      <c r="G94" s="12">
        <f>IFERROR('[1]Round 3 - Input'!J32-AVERAGE('[1]Round 3 - Input'!K32:L32),"")</f>
        <v>12.95</v>
      </c>
      <c r="H94" s="12" t="str">
        <f>IFERROR('[1]Round 3 - Input'!M32-AVERAGE('[1]Round 3 - Input'!N32:O32),"")</f>
        <v/>
      </c>
      <c r="I94" s="12">
        <f>SUM(E94:H94)</f>
        <v>24.049999999999997</v>
      </c>
      <c r="J94" s="1"/>
      <c r="K94" s="1"/>
      <c r="L94" s="1"/>
      <c r="M94" s="1"/>
    </row>
    <row r="95" spans="1:13" x14ac:dyDescent="0.25">
      <c r="A95" s="1">
        <v>96</v>
      </c>
      <c r="B95" s="1" t="s">
        <v>62</v>
      </c>
      <c r="C95" s="1" t="s">
        <v>61</v>
      </c>
      <c r="D95" s="1" t="s">
        <v>31</v>
      </c>
      <c r="E95" s="12">
        <f>IFERROR('[1]Round 3 - Input'!D33-AVERAGE('[1]Round 3 - Input'!E33:F33),"")</f>
        <v>10.95</v>
      </c>
      <c r="F95" s="12">
        <f>IFERROR('[1]Round 3 - Input'!G33-AVERAGE('[1]Round 3 - Input'!H33:I33),"")</f>
        <v>12.2</v>
      </c>
      <c r="G95" s="12" t="str">
        <f>IFERROR('[1]Round 3 - Input'!J33-AVERAGE('[1]Round 3 - Input'!K33:L33),"")</f>
        <v/>
      </c>
      <c r="H95" s="12">
        <f>IFERROR('[1]Round 3 - Input'!M33-AVERAGE('[1]Round 3 - Input'!N33:O33),"")</f>
        <v>10.350000000000001</v>
      </c>
      <c r="I95" s="12">
        <f>SUM(E95:H95)</f>
        <v>33.5</v>
      </c>
      <c r="J95" s="1"/>
      <c r="K95" s="1"/>
      <c r="L95" s="1"/>
      <c r="M95" s="1"/>
    </row>
    <row r="96" spans="1:13" x14ac:dyDescent="0.25">
      <c r="A96" s="2"/>
      <c r="B96" s="2" t="s">
        <v>60</v>
      </c>
      <c r="C96" s="2"/>
      <c r="D96" s="2" t="s">
        <v>31</v>
      </c>
      <c r="E96" s="13">
        <f>IFERROR(SUMPRODUCT(LARGE(E91:E95,{1,2,3})),0)</f>
        <v>34.300000000000004</v>
      </c>
      <c r="F96" s="13">
        <f>IFERROR(SUMPRODUCT(LARGE(F91:F95,{1,2,3})),0)</f>
        <v>36.25</v>
      </c>
      <c r="G96" s="13">
        <f>IFERROR(SUMPRODUCT(LARGE(G91:G95,{1,2,3})),0)</f>
        <v>37.25</v>
      </c>
      <c r="H96" s="13">
        <f>IFERROR(SUMPRODUCT(LARGE(H91:H95,{1,2,3})),0)</f>
        <v>33.400000000000006</v>
      </c>
      <c r="I96" s="13">
        <f>IFERROR(SUM(E96:H96),0)</f>
        <v>141.20000000000002</v>
      </c>
      <c r="J96" s="2"/>
      <c r="K96" s="2"/>
      <c r="L96" s="2"/>
      <c r="M96" s="2"/>
    </row>
    <row r="98" spans="1:13" x14ac:dyDescent="0.25">
      <c r="A98" s="1">
        <v>57</v>
      </c>
      <c r="B98" s="1" t="s">
        <v>91</v>
      </c>
      <c r="C98" s="1">
        <v>5</v>
      </c>
      <c r="D98" s="1" t="s">
        <v>22</v>
      </c>
      <c r="E98" s="12">
        <v>11.05</v>
      </c>
      <c r="F98" s="12">
        <v>12.25</v>
      </c>
      <c r="G98" s="12">
        <v>10.55</v>
      </c>
      <c r="H98" s="12">
        <v>11.35</v>
      </c>
      <c r="I98" s="12">
        <v>45.2</v>
      </c>
      <c r="J98" s="1"/>
      <c r="K98" s="3" t="s">
        <v>92</v>
      </c>
      <c r="L98" s="4" t="s">
        <v>4</v>
      </c>
      <c r="M98" s="5" t="s">
        <v>6</v>
      </c>
    </row>
    <row r="99" spans="1:13" x14ac:dyDescent="0.25">
      <c r="A99" s="1">
        <v>58</v>
      </c>
      <c r="B99" s="1" t="s">
        <v>93</v>
      </c>
      <c r="C99" s="1">
        <v>5</v>
      </c>
      <c r="D99" s="1" t="s">
        <v>22</v>
      </c>
      <c r="E99" s="12">
        <v>10.75</v>
      </c>
      <c r="F99" s="12">
        <v>12.5</v>
      </c>
      <c r="G99" s="12">
        <v>10.5</v>
      </c>
      <c r="H99" s="12">
        <v>8.5</v>
      </c>
      <c r="I99" s="12">
        <v>42.25</v>
      </c>
      <c r="J99" s="1"/>
      <c r="K99" s="10" t="s">
        <v>22</v>
      </c>
      <c r="L99" s="6">
        <v>136.30000000000001</v>
      </c>
      <c r="M99" s="7">
        <v>2</v>
      </c>
    </row>
    <row r="100" spans="1:13" x14ac:dyDescent="0.25">
      <c r="A100" s="1">
        <v>59</v>
      </c>
      <c r="B100" s="1" t="s">
        <v>94</v>
      </c>
      <c r="C100" s="1">
        <v>5</v>
      </c>
      <c r="D100" s="1" t="s">
        <v>22</v>
      </c>
      <c r="E100" s="12">
        <v>10.75</v>
      </c>
      <c r="F100" s="12">
        <v>10.8</v>
      </c>
      <c r="G100" s="12">
        <v>11.850000000000001</v>
      </c>
      <c r="H100" s="12">
        <v>11.899999999999999</v>
      </c>
      <c r="I100" s="12">
        <v>45.300000000000004</v>
      </c>
      <c r="J100" s="1"/>
      <c r="K100" s="11" t="s">
        <v>26</v>
      </c>
      <c r="L100" s="8">
        <v>122.2</v>
      </c>
      <c r="M100" s="7">
        <v>7</v>
      </c>
    </row>
    <row r="101" spans="1:13" x14ac:dyDescent="0.25">
      <c r="A101" s="1">
        <v>60</v>
      </c>
      <c r="B101" s="1" t="s">
        <v>95</v>
      </c>
      <c r="C101" s="1">
        <v>5</v>
      </c>
      <c r="D101" s="1" t="s">
        <v>22</v>
      </c>
      <c r="E101" s="12">
        <v>11.1</v>
      </c>
      <c r="F101" s="12">
        <v>8.9499999999999993</v>
      </c>
      <c r="G101" s="12">
        <v>9.9</v>
      </c>
      <c r="H101" s="12">
        <v>11.700000000000001</v>
      </c>
      <c r="I101" s="12">
        <v>41.65</v>
      </c>
      <c r="J101" s="1"/>
      <c r="K101" s="11" t="s">
        <v>96</v>
      </c>
      <c r="L101" s="8">
        <v>131.85000000000002</v>
      </c>
      <c r="M101" s="7">
        <v>3</v>
      </c>
    </row>
    <row r="102" spans="1:13" x14ac:dyDescent="0.25">
      <c r="A102" s="2"/>
      <c r="B102" s="2" t="s">
        <v>60</v>
      </c>
      <c r="C102" s="2"/>
      <c r="D102" s="2" t="s">
        <v>22</v>
      </c>
      <c r="E102" s="13">
        <v>32.9</v>
      </c>
      <c r="F102" s="13">
        <v>35.549999999999997</v>
      </c>
      <c r="G102" s="13">
        <v>32.900000000000006</v>
      </c>
      <c r="H102" s="13">
        <v>34.950000000000003</v>
      </c>
      <c r="I102" s="13">
        <v>136.30000000000001</v>
      </c>
      <c r="J102" s="2"/>
      <c r="K102" s="11" t="s">
        <v>28</v>
      </c>
      <c r="L102" s="8">
        <v>126.39999999999999</v>
      </c>
      <c r="M102" s="7">
        <v>4</v>
      </c>
    </row>
    <row r="103" spans="1:13" x14ac:dyDescent="0.25">
      <c r="A103" s="1"/>
      <c r="B103" s="1"/>
      <c r="C103" s="1"/>
      <c r="D103" s="1"/>
      <c r="E103" s="12"/>
      <c r="F103" s="12"/>
      <c r="G103" s="12"/>
      <c r="H103" s="12"/>
      <c r="I103" s="12"/>
      <c r="J103" s="1"/>
      <c r="K103" s="11" t="s">
        <v>67</v>
      </c>
      <c r="L103" s="8">
        <v>136.4</v>
      </c>
      <c r="M103" s="7">
        <v>1</v>
      </c>
    </row>
    <row r="104" spans="1:13" x14ac:dyDescent="0.25">
      <c r="A104" s="1">
        <v>61</v>
      </c>
      <c r="B104" s="1" t="s">
        <v>97</v>
      </c>
      <c r="C104" s="1">
        <v>5</v>
      </c>
      <c r="D104" s="1" t="s">
        <v>26</v>
      </c>
      <c r="E104" s="12">
        <v>10.8</v>
      </c>
      <c r="F104" s="12">
        <v>10.199999999999999</v>
      </c>
      <c r="G104" s="12">
        <v>8.4499999999999993</v>
      </c>
      <c r="H104" s="12">
        <v>11.350000000000001</v>
      </c>
      <c r="I104" s="12">
        <v>40.799999999999997</v>
      </c>
      <c r="J104" s="1"/>
      <c r="K104" s="11" t="s">
        <v>31</v>
      </c>
      <c r="L104" s="8">
        <v>124.95000000000002</v>
      </c>
      <c r="M104" s="7">
        <v>5</v>
      </c>
    </row>
    <row r="105" spans="1:13" x14ac:dyDescent="0.25">
      <c r="A105" s="1">
        <v>62</v>
      </c>
      <c r="B105" s="1" t="s">
        <v>98</v>
      </c>
      <c r="C105" s="1">
        <v>5</v>
      </c>
      <c r="D105" s="1" t="s">
        <v>26</v>
      </c>
      <c r="E105" s="12">
        <v>10.35</v>
      </c>
      <c r="F105" s="12">
        <v>9.9</v>
      </c>
      <c r="G105" s="12">
        <v>11.350000000000001</v>
      </c>
      <c r="H105" s="12">
        <v>11.200000000000001</v>
      </c>
      <c r="I105" s="12">
        <v>42.800000000000004</v>
      </c>
      <c r="J105" s="1"/>
      <c r="K105" s="11" t="s">
        <v>30</v>
      </c>
      <c r="L105" s="8">
        <v>122.9</v>
      </c>
      <c r="M105" s="7">
        <v>6</v>
      </c>
    </row>
    <row r="106" spans="1:13" x14ac:dyDescent="0.25">
      <c r="A106" s="1">
        <v>63</v>
      </c>
      <c r="B106" s="1" t="s">
        <v>99</v>
      </c>
      <c r="C106" s="1">
        <v>5</v>
      </c>
      <c r="D106" s="1" t="s">
        <v>26</v>
      </c>
      <c r="E106" s="12" t="s">
        <v>9</v>
      </c>
      <c r="F106" s="12" t="s">
        <v>9</v>
      </c>
      <c r="G106" s="12" t="s">
        <v>9</v>
      </c>
      <c r="H106" s="12" t="s">
        <v>9</v>
      </c>
      <c r="I106" s="12">
        <v>0</v>
      </c>
      <c r="J106" s="1"/>
      <c r="K106" s="1"/>
      <c r="L106" s="1"/>
      <c r="M106" s="1"/>
    </row>
    <row r="107" spans="1:13" x14ac:dyDescent="0.25">
      <c r="A107" s="1">
        <v>64</v>
      </c>
      <c r="B107" s="1" t="s">
        <v>100</v>
      </c>
      <c r="C107" s="1">
        <v>5</v>
      </c>
      <c r="D107" s="1" t="s">
        <v>26</v>
      </c>
      <c r="E107" s="12">
        <v>10.55</v>
      </c>
      <c r="F107" s="12">
        <v>9.6999999999999993</v>
      </c>
      <c r="G107" s="12">
        <v>7.5</v>
      </c>
      <c r="H107" s="12">
        <v>10.850000000000001</v>
      </c>
      <c r="I107" s="12">
        <v>38.6</v>
      </c>
      <c r="J107" s="1"/>
      <c r="K107" s="1"/>
      <c r="L107" s="1"/>
      <c r="M107" s="1"/>
    </row>
    <row r="108" spans="1:13" x14ac:dyDescent="0.25">
      <c r="A108" s="2"/>
      <c r="B108" s="2" t="s">
        <v>60</v>
      </c>
      <c r="C108" s="2"/>
      <c r="D108" s="2" t="s">
        <v>26</v>
      </c>
      <c r="E108" s="13">
        <v>31.700000000000003</v>
      </c>
      <c r="F108" s="13">
        <v>29.8</v>
      </c>
      <c r="G108" s="13">
        <v>27.3</v>
      </c>
      <c r="H108" s="13">
        <v>33.400000000000006</v>
      </c>
      <c r="I108" s="13">
        <v>122.2</v>
      </c>
      <c r="J108" s="2"/>
      <c r="K108" s="2"/>
      <c r="L108" s="2"/>
      <c r="M108" s="2"/>
    </row>
    <row r="109" spans="1:13" x14ac:dyDescent="0.25">
      <c r="A109" s="1"/>
      <c r="B109" s="1"/>
      <c r="C109" s="1"/>
      <c r="D109" s="1"/>
      <c r="E109" s="12"/>
      <c r="F109" s="12"/>
      <c r="G109" s="12"/>
      <c r="H109" s="12"/>
      <c r="I109" s="12"/>
      <c r="J109" s="1"/>
      <c r="K109" s="1"/>
      <c r="L109" s="1"/>
      <c r="M109" s="1"/>
    </row>
    <row r="110" spans="1:13" x14ac:dyDescent="0.25">
      <c r="A110" s="1">
        <v>35</v>
      </c>
      <c r="B110" s="1" t="s">
        <v>101</v>
      </c>
      <c r="C110" s="1">
        <v>5</v>
      </c>
      <c r="D110" s="1" t="s">
        <v>96</v>
      </c>
      <c r="E110" s="12">
        <v>11.15</v>
      </c>
      <c r="F110" s="12">
        <v>8.9499999999999993</v>
      </c>
      <c r="G110" s="12">
        <v>11.200000000000001</v>
      </c>
      <c r="H110" s="12" t="s">
        <v>9</v>
      </c>
      <c r="I110" s="12">
        <v>31.300000000000004</v>
      </c>
      <c r="J110" s="1"/>
      <c r="K110" s="1"/>
      <c r="L110" s="1"/>
      <c r="M110" s="1"/>
    </row>
    <row r="111" spans="1:13" x14ac:dyDescent="0.25">
      <c r="A111" s="1">
        <v>36</v>
      </c>
      <c r="B111" s="1" t="s">
        <v>102</v>
      </c>
      <c r="C111" s="1">
        <v>5</v>
      </c>
      <c r="D111" s="1" t="s">
        <v>96</v>
      </c>
      <c r="E111" s="12">
        <v>11.25</v>
      </c>
      <c r="F111" s="12" t="s">
        <v>9</v>
      </c>
      <c r="G111" s="12" t="s">
        <v>9</v>
      </c>
      <c r="H111" s="12">
        <v>11.600000000000001</v>
      </c>
      <c r="I111" s="12">
        <v>22.85</v>
      </c>
      <c r="J111" s="1"/>
      <c r="K111" s="1"/>
      <c r="L111" s="1"/>
      <c r="M111" s="1"/>
    </row>
    <row r="112" spans="1:13" x14ac:dyDescent="0.25">
      <c r="A112" s="1">
        <v>37</v>
      </c>
      <c r="B112" s="1" t="s">
        <v>103</v>
      </c>
      <c r="C112" s="1">
        <v>5</v>
      </c>
      <c r="D112" s="1" t="s">
        <v>96</v>
      </c>
      <c r="E112" s="12" t="s">
        <v>9</v>
      </c>
      <c r="F112" s="12">
        <v>10</v>
      </c>
      <c r="G112" s="12">
        <v>7.8999999999999995</v>
      </c>
      <c r="H112" s="12">
        <v>11</v>
      </c>
      <c r="I112" s="12">
        <v>28.9</v>
      </c>
      <c r="J112" s="1"/>
      <c r="K112" s="1"/>
      <c r="L112" s="1"/>
      <c r="M112" s="1"/>
    </row>
    <row r="113" spans="1:13" x14ac:dyDescent="0.25">
      <c r="A113" s="1">
        <v>38</v>
      </c>
      <c r="B113" s="1" t="s">
        <v>104</v>
      </c>
      <c r="C113" s="1">
        <v>5</v>
      </c>
      <c r="D113" s="1" t="s">
        <v>96</v>
      </c>
      <c r="E113" s="12">
        <v>10.85</v>
      </c>
      <c r="F113" s="12">
        <v>10.3</v>
      </c>
      <c r="G113" s="12">
        <v>12</v>
      </c>
      <c r="H113" s="12">
        <v>11.200000000000001</v>
      </c>
      <c r="I113" s="12">
        <v>44.35</v>
      </c>
      <c r="J113" s="1"/>
      <c r="K113" s="1"/>
      <c r="L113" s="1"/>
      <c r="M113" s="1"/>
    </row>
    <row r="114" spans="1:13" x14ac:dyDescent="0.25">
      <c r="A114" s="1">
        <v>39</v>
      </c>
      <c r="B114" s="1" t="s">
        <v>105</v>
      </c>
      <c r="C114" s="1">
        <v>5</v>
      </c>
      <c r="D114" s="1" t="s">
        <v>96</v>
      </c>
      <c r="E114" s="12">
        <v>10.95</v>
      </c>
      <c r="F114" s="12">
        <v>10.3</v>
      </c>
      <c r="G114" s="12">
        <v>10.5</v>
      </c>
      <c r="H114" s="12">
        <v>11.4</v>
      </c>
      <c r="I114" s="12">
        <v>43.15</v>
      </c>
      <c r="J114" s="1"/>
      <c r="K114" s="1"/>
      <c r="L114" s="1"/>
      <c r="M114" s="1"/>
    </row>
    <row r="115" spans="1:13" x14ac:dyDescent="0.25">
      <c r="A115" s="2"/>
      <c r="B115" s="2" t="s">
        <v>60</v>
      </c>
      <c r="C115" s="2"/>
      <c r="D115" s="2" t="s">
        <v>96</v>
      </c>
      <c r="E115" s="13">
        <v>33.349999999999994</v>
      </c>
      <c r="F115" s="13">
        <v>30.6</v>
      </c>
      <c r="G115" s="13">
        <v>33.700000000000003</v>
      </c>
      <c r="H115" s="13">
        <v>34.200000000000003</v>
      </c>
      <c r="I115" s="13">
        <v>131.85000000000002</v>
      </c>
      <c r="J115" s="2"/>
      <c r="K115" s="2"/>
      <c r="L115" s="2"/>
      <c r="M115" s="2"/>
    </row>
    <row r="116" spans="1:13" x14ac:dyDescent="0.25">
      <c r="A116" s="1"/>
      <c r="B116" s="1"/>
      <c r="C116" s="1"/>
      <c r="D116" s="1"/>
      <c r="E116" s="12"/>
      <c r="F116" s="12"/>
      <c r="G116" s="12"/>
      <c r="H116" s="12"/>
      <c r="I116" s="12"/>
      <c r="J116" s="1"/>
      <c r="K116" s="1"/>
      <c r="L116" s="1"/>
      <c r="M116" s="1"/>
    </row>
    <row r="117" spans="1:13" x14ac:dyDescent="0.25">
      <c r="A117" s="1">
        <v>40</v>
      </c>
      <c r="B117" s="1" t="s">
        <v>106</v>
      </c>
      <c r="C117" s="1">
        <v>5</v>
      </c>
      <c r="D117" s="1" t="s">
        <v>28</v>
      </c>
      <c r="E117" s="12">
        <v>10.7</v>
      </c>
      <c r="F117" s="12">
        <v>10.6</v>
      </c>
      <c r="G117" s="12">
        <v>9.9499999999999993</v>
      </c>
      <c r="H117" s="12">
        <v>11.55</v>
      </c>
      <c r="I117" s="12">
        <v>42.8</v>
      </c>
      <c r="J117" s="1"/>
      <c r="K117" s="1"/>
      <c r="L117" s="1"/>
      <c r="M117" s="1"/>
    </row>
    <row r="118" spans="1:13" x14ac:dyDescent="0.25">
      <c r="A118" s="1">
        <v>41</v>
      </c>
      <c r="B118" s="1" t="s">
        <v>107</v>
      </c>
      <c r="C118" s="1">
        <v>5</v>
      </c>
      <c r="D118" s="1" t="s">
        <v>28</v>
      </c>
      <c r="E118" s="12">
        <v>11.05</v>
      </c>
      <c r="F118" s="12">
        <v>9.6999999999999993</v>
      </c>
      <c r="G118" s="12">
        <v>9.0499999999999989</v>
      </c>
      <c r="H118" s="12">
        <v>11.200000000000001</v>
      </c>
      <c r="I118" s="12">
        <v>41</v>
      </c>
      <c r="J118" s="1"/>
      <c r="K118" s="1"/>
      <c r="L118" s="1"/>
      <c r="M118" s="1"/>
    </row>
    <row r="119" spans="1:13" x14ac:dyDescent="0.25">
      <c r="A119" s="1">
        <v>42</v>
      </c>
      <c r="B119" s="1" t="s">
        <v>108</v>
      </c>
      <c r="C119" s="1">
        <v>5</v>
      </c>
      <c r="D119" s="1" t="s">
        <v>28</v>
      </c>
      <c r="E119" s="12">
        <v>10.65</v>
      </c>
      <c r="F119" s="12">
        <v>7.45</v>
      </c>
      <c r="G119" s="12">
        <v>10.5</v>
      </c>
      <c r="H119" s="12">
        <v>11</v>
      </c>
      <c r="I119" s="12">
        <v>39.6</v>
      </c>
      <c r="J119" s="1"/>
      <c r="K119" s="1"/>
      <c r="L119" s="1"/>
      <c r="M119" s="1"/>
    </row>
    <row r="120" spans="1:13" x14ac:dyDescent="0.25">
      <c r="A120" s="1">
        <v>43</v>
      </c>
      <c r="B120" s="1" t="s">
        <v>109</v>
      </c>
      <c r="C120" s="1">
        <v>5</v>
      </c>
      <c r="D120" s="1" t="s">
        <v>28</v>
      </c>
      <c r="E120" s="12">
        <v>11.05</v>
      </c>
      <c r="F120" s="12">
        <v>10.050000000000001</v>
      </c>
      <c r="G120" s="12">
        <v>6.75</v>
      </c>
      <c r="H120" s="12">
        <v>10.9</v>
      </c>
      <c r="I120" s="12">
        <v>38.75</v>
      </c>
      <c r="J120" s="1"/>
      <c r="K120" s="1"/>
      <c r="L120" s="1"/>
      <c r="M120" s="1"/>
    </row>
    <row r="121" spans="1:13" x14ac:dyDescent="0.25">
      <c r="A121" s="2"/>
      <c r="B121" s="2" t="s">
        <v>60</v>
      </c>
      <c r="C121" s="2"/>
      <c r="D121" s="2" t="s">
        <v>28</v>
      </c>
      <c r="E121" s="13">
        <v>32.799999999999997</v>
      </c>
      <c r="F121" s="13">
        <v>30.349999999999998</v>
      </c>
      <c r="G121" s="13">
        <v>29.5</v>
      </c>
      <c r="H121" s="13">
        <v>33.75</v>
      </c>
      <c r="I121" s="13">
        <v>126.39999999999999</v>
      </c>
      <c r="J121" s="1"/>
      <c r="K121" s="1"/>
      <c r="L121" s="1"/>
      <c r="M121" s="1"/>
    </row>
    <row r="122" spans="1:13" x14ac:dyDescent="0.25">
      <c r="A122" s="1"/>
      <c r="B122" s="1"/>
      <c r="C122" s="1"/>
      <c r="D122" s="1"/>
      <c r="E122" s="12"/>
      <c r="F122" s="12"/>
      <c r="G122" s="12"/>
      <c r="H122" s="12"/>
      <c r="I122" s="12"/>
      <c r="J122" s="1"/>
      <c r="K122" s="1"/>
      <c r="L122" s="1"/>
      <c r="M122" s="1"/>
    </row>
    <row r="123" spans="1:13" x14ac:dyDescent="0.25">
      <c r="A123" s="1">
        <v>44</v>
      </c>
      <c r="B123" s="1" t="s">
        <v>110</v>
      </c>
      <c r="C123" s="1">
        <v>5</v>
      </c>
      <c r="D123" s="1" t="s">
        <v>67</v>
      </c>
      <c r="E123" s="12">
        <v>11</v>
      </c>
      <c r="F123" s="12">
        <v>12.65</v>
      </c>
      <c r="G123" s="12">
        <v>11.3</v>
      </c>
      <c r="H123" s="12">
        <v>10.3</v>
      </c>
      <c r="I123" s="12">
        <v>45.25</v>
      </c>
      <c r="J123" s="1"/>
      <c r="K123" s="1"/>
      <c r="L123" s="1"/>
      <c r="M123" s="1"/>
    </row>
    <row r="124" spans="1:13" x14ac:dyDescent="0.25">
      <c r="A124" s="1">
        <v>45</v>
      </c>
      <c r="B124" s="1" t="s">
        <v>111</v>
      </c>
      <c r="C124" s="1">
        <v>5</v>
      </c>
      <c r="D124" s="1" t="s">
        <v>67</v>
      </c>
      <c r="E124" s="12" t="s">
        <v>9</v>
      </c>
      <c r="F124" s="12">
        <v>12</v>
      </c>
      <c r="G124" s="12">
        <v>9.3500000000000014</v>
      </c>
      <c r="H124" s="12" t="s">
        <v>9</v>
      </c>
      <c r="I124" s="12">
        <v>21.35</v>
      </c>
      <c r="J124" s="1"/>
      <c r="K124" s="1"/>
      <c r="L124" s="1"/>
      <c r="M124" s="1"/>
    </row>
    <row r="125" spans="1:13" x14ac:dyDescent="0.25">
      <c r="A125" s="1">
        <v>46</v>
      </c>
      <c r="B125" s="1" t="s">
        <v>112</v>
      </c>
      <c r="C125" s="1">
        <v>5</v>
      </c>
      <c r="D125" s="1" t="s">
        <v>67</v>
      </c>
      <c r="E125" s="12">
        <v>11.05</v>
      </c>
      <c r="F125" s="12">
        <v>12.35</v>
      </c>
      <c r="G125" s="12">
        <v>10.55</v>
      </c>
      <c r="H125" s="12">
        <v>11.65</v>
      </c>
      <c r="I125" s="12">
        <v>45.6</v>
      </c>
      <c r="J125" s="1"/>
      <c r="K125" s="1"/>
      <c r="L125" s="1"/>
      <c r="M125" s="1"/>
    </row>
    <row r="126" spans="1:13" x14ac:dyDescent="0.25">
      <c r="A126" s="1">
        <v>47</v>
      </c>
      <c r="B126" s="1" t="s">
        <v>113</v>
      </c>
      <c r="C126" s="1">
        <v>5</v>
      </c>
      <c r="D126" s="1" t="s">
        <v>67</v>
      </c>
      <c r="E126" s="12">
        <v>11.1</v>
      </c>
      <c r="F126" s="12">
        <v>11.15</v>
      </c>
      <c r="G126" s="12" t="s">
        <v>9</v>
      </c>
      <c r="H126" s="12">
        <v>11.4</v>
      </c>
      <c r="I126" s="12">
        <v>33.65</v>
      </c>
      <c r="J126" s="1"/>
      <c r="K126" s="1"/>
      <c r="L126" s="1"/>
      <c r="M126" s="1"/>
    </row>
    <row r="127" spans="1:13" x14ac:dyDescent="0.25">
      <c r="A127" s="1">
        <v>48</v>
      </c>
      <c r="B127" s="1" t="s">
        <v>114</v>
      </c>
      <c r="C127" s="1">
        <v>5</v>
      </c>
      <c r="D127" s="1" t="s">
        <v>67</v>
      </c>
      <c r="E127" s="12">
        <v>11.2</v>
      </c>
      <c r="F127" s="12" t="s">
        <v>9</v>
      </c>
      <c r="G127" s="12">
        <v>8.9</v>
      </c>
      <c r="H127" s="12">
        <v>11.8</v>
      </c>
      <c r="I127" s="12">
        <v>31.900000000000002</v>
      </c>
      <c r="J127" s="1"/>
      <c r="K127" s="1"/>
      <c r="L127" s="1"/>
      <c r="M127" s="1"/>
    </row>
    <row r="128" spans="1:13" x14ac:dyDescent="0.25">
      <c r="A128" s="2"/>
      <c r="B128" s="2" t="s">
        <v>60</v>
      </c>
      <c r="C128" s="2"/>
      <c r="D128" s="2" t="s">
        <v>67</v>
      </c>
      <c r="E128" s="13">
        <v>33.349999999999994</v>
      </c>
      <c r="F128" s="13">
        <v>37</v>
      </c>
      <c r="G128" s="13">
        <v>31.200000000000003</v>
      </c>
      <c r="H128" s="13">
        <v>34.85</v>
      </c>
      <c r="I128" s="13">
        <v>136.4</v>
      </c>
      <c r="J128" s="1"/>
      <c r="K128" s="1"/>
      <c r="L128" s="1"/>
      <c r="M128" s="1"/>
    </row>
    <row r="129" spans="1:13" x14ac:dyDescent="0.25">
      <c r="A129" s="1"/>
      <c r="B129" s="1"/>
      <c r="C129" s="1"/>
      <c r="D129" s="1"/>
      <c r="E129" s="12"/>
      <c r="F129" s="12"/>
      <c r="G129" s="12"/>
      <c r="H129" s="12"/>
      <c r="I129" s="12"/>
      <c r="J129" s="1"/>
      <c r="K129" s="1"/>
      <c r="L129" s="1"/>
      <c r="M129" s="1"/>
    </row>
    <row r="130" spans="1:13" x14ac:dyDescent="0.25">
      <c r="A130" s="1">
        <v>49</v>
      </c>
      <c r="B130" s="1" t="s">
        <v>115</v>
      </c>
      <c r="C130" s="1">
        <v>5</v>
      </c>
      <c r="D130" s="1" t="s">
        <v>31</v>
      </c>
      <c r="E130" s="12">
        <v>11.15</v>
      </c>
      <c r="F130" s="12">
        <v>9.5500000000000007</v>
      </c>
      <c r="G130" s="12">
        <v>10.9</v>
      </c>
      <c r="H130" s="12">
        <v>11.55</v>
      </c>
      <c r="I130" s="12">
        <v>43.150000000000006</v>
      </c>
      <c r="J130" s="1"/>
      <c r="K130" s="1"/>
      <c r="L130" s="1"/>
      <c r="M130" s="1"/>
    </row>
    <row r="131" spans="1:13" x14ac:dyDescent="0.25">
      <c r="A131" s="1">
        <v>50</v>
      </c>
      <c r="B131" s="1" t="s">
        <v>116</v>
      </c>
      <c r="C131" s="1">
        <v>5</v>
      </c>
      <c r="D131" s="1" t="s">
        <v>31</v>
      </c>
      <c r="E131" s="12">
        <v>10.8</v>
      </c>
      <c r="F131" s="12">
        <v>10.65</v>
      </c>
      <c r="G131" s="12">
        <v>8.25</v>
      </c>
      <c r="H131" s="12">
        <v>11.15</v>
      </c>
      <c r="I131" s="12">
        <v>40.85</v>
      </c>
      <c r="J131" s="1"/>
      <c r="K131" s="1"/>
      <c r="L131" s="1"/>
      <c r="M131" s="1"/>
    </row>
    <row r="132" spans="1:13" x14ac:dyDescent="0.25">
      <c r="A132" s="1">
        <v>51</v>
      </c>
      <c r="B132" s="1" t="s">
        <v>117</v>
      </c>
      <c r="C132" s="1">
        <v>5</v>
      </c>
      <c r="D132" s="1" t="s">
        <v>31</v>
      </c>
      <c r="E132" s="12">
        <v>10.75</v>
      </c>
      <c r="F132" s="12">
        <v>9.5</v>
      </c>
      <c r="G132" s="12">
        <v>7.6999999999999993</v>
      </c>
      <c r="H132" s="12">
        <v>10.950000000000001</v>
      </c>
      <c r="I132" s="12">
        <v>38.9</v>
      </c>
      <c r="J132" s="1"/>
      <c r="K132" s="1"/>
      <c r="L132" s="1"/>
      <c r="M132" s="1"/>
    </row>
    <row r="133" spans="1:13" x14ac:dyDescent="0.25">
      <c r="A133" s="1">
        <v>52</v>
      </c>
      <c r="B133" s="1" t="s">
        <v>118</v>
      </c>
      <c r="C133" s="1">
        <v>5</v>
      </c>
      <c r="D133" s="1" t="s">
        <v>31</v>
      </c>
      <c r="E133" s="12">
        <v>10.55</v>
      </c>
      <c r="F133" s="12">
        <v>10</v>
      </c>
      <c r="G133" s="12">
        <v>9.1000000000000014</v>
      </c>
      <c r="H133" s="12">
        <v>11.100000000000001</v>
      </c>
      <c r="I133" s="12">
        <v>40.75</v>
      </c>
      <c r="J133" s="1"/>
      <c r="K133" s="1"/>
      <c r="L133" s="1"/>
      <c r="M133" s="1"/>
    </row>
    <row r="134" spans="1:13" x14ac:dyDescent="0.25">
      <c r="A134" s="2"/>
      <c r="B134" s="2" t="s">
        <v>60</v>
      </c>
      <c r="C134" s="2"/>
      <c r="D134" s="2" t="s">
        <v>31</v>
      </c>
      <c r="E134" s="13">
        <v>32.700000000000003</v>
      </c>
      <c r="F134" s="13">
        <v>30.2</v>
      </c>
      <c r="G134" s="13">
        <v>28.25</v>
      </c>
      <c r="H134" s="13">
        <v>33.800000000000004</v>
      </c>
      <c r="I134" s="13">
        <v>124.95000000000002</v>
      </c>
      <c r="J134" s="1"/>
      <c r="K134" s="1"/>
      <c r="L134" s="1"/>
      <c r="M134" s="1"/>
    </row>
    <row r="135" spans="1:13" x14ac:dyDescent="0.25">
      <c r="A135" s="1"/>
      <c r="B135" s="1"/>
      <c r="C135" s="1"/>
      <c r="D135" s="1"/>
      <c r="E135" s="12"/>
      <c r="F135" s="12"/>
      <c r="G135" s="12"/>
      <c r="H135" s="12"/>
      <c r="I135" s="12"/>
      <c r="J135" s="1"/>
      <c r="K135" s="1"/>
      <c r="L135" s="1"/>
      <c r="M135" s="1"/>
    </row>
    <row r="136" spans="1:13" x14ac:dyDescent="0.25">
      <c r="A136" s="1">
        <v>53</v>
      </c>
      <c r="B136" s="1" t="s">
        <v>119</v>
      </c>
      <c r="C136" s="1">
        <v>5</v>
      </c>
      <c r="D136" s="1" t="s">
        <v>30</v>
      </c>
      <c r="E136" s="12">
        <v>10.65</v>
      </c>
      <c r="F136" s="12">
        <v>8.9</v>
      </c>
      <c r="G136" s="12">
        <v>10.149999999999999</v>
      </c>
      <c r="H136" s="12">
        <v>11.15</v>
      </c>
      <c r="I136" s="12">
        <v>40.85</v>
      </c>
      <c r="J136" s="1"/>
      <c r="K136" s="1"/>
      <c r="L136" s="1"/>
      <c r="M136" s="1"/>
    </row>
    <row r="137" spans="1:13" x14ac:dyDescent="0.25">
      <c r="A137" s="1">
        <v>54</v>
      </c>
      <c r="B137" s="1" t="s">
        <v>120</v>
      </c>
      <c r="C137" s="1">
        <v>5</v>
      </c>
      <c r="D137" s="1" t="s">
        <v>30</v>
      </c>
      <c r="E137" s="12">
        <v>10.75</v>
      </c>
      <c r="F137" s="12">
        <v>7.3000000000000007</v>
      </c>
      <c r="G137" s="12">
        <v>9.4</v>
      </c>
      <c r="H137" s="12">
        <v>10.8</v>
      </c>
      <c r="I137" s="12">
        <v>38.25</v>
      </c>
      <c r="J137" s="1"/>
      <c r="K137" s="1"/>
      <c r="L137" s="1"/>
      <c r="M137" s="1"/>
    </row>
    <row r="138" spans="1:13" x14ac:dyDescent="0.25">
      <c r="A138" s="1">
        <v>55</v>
      </c>
      <c r="B138" s="1" t="s">
        <v>121</v>
      </c>
      <c r="C138" s="1">
        <v>5</v>
      </c>
      <c r="D138" s="1" t="s">
        <v>30</v>
      </c>
      <c r="E138" s="12">
        <v>11.2</v>
      </c>
      <c r="F138" s="12">
        <v>10.85</v>
      </c>
      <c r="G138" s="12">
        <v>9.65</v>
      </c>
      <c r="H138" s="12">
        <v>11.350000000000001</v>
      </c>
      <c r="I138" s="12">
        <v>43.05</v>
      </c>
      <c r="J138" s="1"/>
      <c r="K138" s="1"/>
      <c r="L138" s="1"/>
      <c r="M138" s="1"/>
    </row>
    <row r="139" spans="1:13" x14ac:dyDescent="0.25">
      <c r="A139" s="1">
        <v>56</v>
      </c>
      <c r="B139" s="1" t="s">
        <v>122</v>
      </c>
      <c r="C139" s="1">
        <v>5</v>
      </c>
      <c r="D139" s="1" t="s">
        <v>30</v>
      </c>
      <c r="E139" s="12">
        <v>10.7</v>
      </c>
      <c r="F139" s="12">
        <v>7</v>
      </c>
      <c r="G139" s="12">
        <v>5.85</v>
      </c>
      <c r="H139" s="12">
        <v>11.5</v>
      </c>
      <c r="I139" s="12">
        <v>35.049999999999997</v>
      </c>
      <c r="J139" s="1"/>
      <c r="K139" s="1"/>
      <c r="L139" s="1"/>
      <c r="M139" s="1"/>
    </row>
    <row r="140" spans="1:13" x14ac:dyDescent="0.25">
      <c r="A140" s="2"/>
      <c r="B140" s="2" t="s">
        <v>60</v>
      </c>
      <c r="C140" s="2"/>
      <c r="D140" s="2" t="s">
        <v>30</v>
      </c>
      <c r="E140" s="13">
        <v>32.65</v>
      </c>
      <c r="F140" s="13">
        <v>27.05</v>
      </c>
      <c r="G140" s="13">
        <v>29.199999999999996</v>
      </c>
      <c r="H140" s="13">
        <v>34</v>
      </c>
      <c r="I140" s="13">
        <v>122.9</v>
      </c>
      <c r="J140" s="1"/>
      <c r="K140" s="1"/>
      <c r="L140" s="1"/>
      <c r="M140" s="1"/>
    </row>
  </sheetData>
  <conditionalFormatting sqref="M60:M65">
    <cfRule type="containsText" dxfId="5" priority="1" operator="containsText" text="3">
      <formula>NOT(ISERROR(SEARCH("3",M60)))</formula>
    </cfRule>
    <cfRule type="containsText" dxfId="4" priority="2" operator="containsText" text="2">
      <formula>NOT(ISERROR(SEARCH("2",M60)))</formula>
    </cfRule>
    <cfRule type="containsText" dxfId="3" priority="3" operator="containsText" text="1">
      <formula>NOT(ISERROR(SEARCH("1",M60)))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 harris</dc:creator>
  <cp:lastModifiedBy>jenni harris</cp:lastModifiedBy>
  <dcterms:created xsi:type="dcterms:W3CDTF">2018-09-17T17:25:05Z</dcterms:created>
  <dcterms:modified xsi:type="dcterms:W3CDTF">2018-09-17T17:39:23Z</dcterms:modified>
</cp:coreProperties>
</file>